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e915f5c61b1dfd60/就业工作/2021推免/"/>
    </mc:Choice>
  </mc:AlternateContent>
  <xr:revisionPtr revIDLastSave="1605" documentId="13_ncr:1_{53BFE981-2D81-4D56-B6CB-00CD807DD923}" xr6:coauthVersionLast="47" xr6:coauthVersionMax="47" xr10:uidLastSave="{5B6E9840-E32E-45FC-BAD8-B960EFBCD4C9}"/>
  <bookViews>
    <workbookView xWindow="-23343" yWindow="-109" windowWidth="23452" windowHeight="12827" tabRatio="704" xr2:uid="{00000000-000D-0000-FFFF-FFFF00000000}"/>
  </bookViews>
  <sheets>
    <sheet name="电气工程及其自动化" sheetId="1" r:id="rId1"/>
    <sheet name="自动化" sheetId="3" r:id="rId2"/>
    <sheet name="通信工程" sheetId="4" r:id="rId3"/>
    <sheet name="电子信息工程" sheetId="5" r:id="rId4"/>
    <sheet name="电子科学与技术" sheetId="6" r:id="rId5"/>
    <sheet name="学籍异动" sheetId="7" r:id="rId6"/>
  </sheets>
  <externalReferences>
    <externalReference r:id="rId7"/>
    <externalReference r:id="rId8"/>
    <externalReference r:id="rId9"/>
  </externalReferences>
  <definedNames>
    <definedName name="_xlnm._FilterDatabase" localSheetId="0" hidden="1">电气工程及其自动化!$A$1:$N$1</definedName>
    <definedName name="_xlnm._FilterDatabase" localSheetId="4" hidden="1">电子科学与技术!$A$1:$N$1</definedName>
    <definedName name="_xlnm._FilterDatabase" localSheetId="3" hidden="1">电子信息工程!$A$1:$N$51</definedName>
    <definedName name="_xlnm._FilterDatabase" localSheetId="2" hidden="1">通信工程!$A$1:$N$116</definedName>
    <definedName name="_xlnm._FilterDatabase" localSheetId="5" hidden="1">学籍异动!$A$1:$F$403</definedName>
    <definedName name="_xlnm._FilterDatabase" localSheetId="1" hidden="1">自动化!$A$1:$M$126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F66" i="1"/>
  <c r="F73" i="1"/>
  <c r="F75" i="1"/>
  <c r="F13" i="6"/>
  <c r="F17" i="6"/>
  <c r="F21" i="6"/>
  <c r="F20" i="6"/>
  <c r="F23" i="6"/>
  <c r="F7" i="6"/>
  <c r="F19" i="6"/>
  <c r="F9" i="6"/>
  <c r="F12" i="6"/>
  <c r="F22" i="6"/>
  <c r="F3" i="6"/>
  <c r="F11" i="6"/>
  <c r="F14" i="6"/>
  <c r="F15" i="6"/>
  <c r="F18" i="6"/>
  <c r="F8" i="6"/>
  <c r="F6" i="6"/>
  <c r="F16" i="6"/>
  <c r="F10" i="6"/>
  <c r="F4" i="6"/>
  <c r="F2" i="6"/>
  <c r="F5" i="6"/>
  <c r="F24" i="6"/>
  <c r="F3" i="5"/>
  <c r="F2" i="5"/>
  <c r="F5" i="5"/>
  <c r="F8" i="5"/>
  <c r="F4" i="5"/>
  <c r="F7" i="5"/>
  <c r="F15" i="5"/>
  <c r="I15" i="5" s="1"/>
  <c r="F9" i="5"/>
  <c r="F14" i="5"/>
  <c r="F10" i="5"/>
  <c r="F13" i="5"/>
  <c r="F16" i="5"/>
  <c r="F18" i="5"/>
  <c r="F11" i="5"/>
  <c r="F19" i="5"/>
  <c r="F17" i="5"/>
  <c r="F12" i="5"/>
  <c r="F28" i="5"/>
  <c r="F20" i="5"/>
  <c r="F21" i="5"/>
  <c r="F24" i="5"/>
  <c r="F22" i="5"/>
  <c r="F23" i="5"/>
  <c r="F25" i="5"/>
  <c r="F29" i="5"/>
  <c r="F26" i="5"/>
  <c r="F27" i="5"/>
  <c r="F31" i="5"/>
  <c r="F32" i="5"/>
  <c r="F42" i="5"/>
  <c r="F34" i="5"/>
  <c r="F30" i="5"/>
  <c r="F35" i="5"/>
  <c r="F47" i="5"/>
  <c r="I47" i="5" s="1"/>
  <c r="F33" i="5"/>
  <c r="F36" i="5"/>
  <c r="F39" i="5"/>
  <c r="F38" i="5"/>
  <c r="F37" i="5"/>
  <c r="F40" i="5"/>
  <c r="F41" i="5"/>
  <c r="F45" i="5"/>
  <c r="F43" i="5"/>
  <c r="F48" i="5"/>
  <c r="F44" i="5"/>
  <c r="F46" i="5"/>
  <c r="F49" i="5"/>
  <c r="F6" i="5"/>
  <c r="F68" i="4"/>
  <c r="F32" i="4"/>
  <c r="F92" i="4"/>
  <c r="F50" i="4"/>
  <c r="F28" i="4"/>
  <c r="F47" i="4"/>
  <c r="F90" i="4"/>
  <c r="F43" i="4"/>
  <c r="F100" i="4"/>
  <c r="F40" i="4"/>
  <c r="F91" i="4"/>
  <c r="F81" i="4"/>
  <c r="F17" i="4"/>
  <c r="F106" i="4"/>
  <c r="F87" i="4"/>
  <c r="F116" i="4"/>
  <c r="F21" i="4"/>
  <c r="F51" i="4"/>
  <c r="F94" i="4"/>
  <c r="F79" i="4"/>
  <c r="F23" i="4"/>
  <c r="F26" i="4"/>
  <c r="F29" i="4"/>
  <c r="F8" i="4"/>
  <c r="F114" i="4"/>
  <c r="F15" i="4"/>
  <c r="F49" i="4"/>
  <c r="F96" i="4"/>
  <c r="F110" i="4"/>
  <c r="F18" i="4"/>
  <c r="F115" i="4"/>
  <c r="F58" i="4"/>
  <c r="F105" i="4"/>
  <c r="F67" i="4"/>
  <c r="F82" i="4"/>
  <c r="F60" i="4"/>
  <c r="F98" i="4"/>
  <c r="F113" i="4"/>
  <c r="F99" i="4"/>
  <c r="F12" i="4"/>
  <c r="F22" i="4"/>
  <c r="F31" i="4"/>
  <c r="F93" i="4"/>
  <c r="F44" i="4"/>
  <c r="F37" i="4"/>
  <c r="F86" i="4"/>
  <c r="F27" i="4"/>
  <c r="F6" i="4"/>
  <c r="F63" i="4"/>
  <c r="F10" i="4"/>
  <c r="F97" i="4"/>
  <c r="F11" i="4"/>
  <c r="F24" i="4"/>
  <c r="F101" i="4"/>
  <c r="F35" i="4"/>
  <c r="F16" i="4"/>
  <c r="F95" i="4"/>
  <c r="F34" i="4"/>
  <c r="F61" i="4"/>
  <c r="F65" i="4"/>
  <c r="F66" i="4"/>
  <c r="F52" i="4"/>
  <c r="F64" i="4"/>
  <c r="F7" i="4"/>
  <c r="F33" i="4"/>
  <c r="F13" i="4"/>
  <c r="F83" i="4"/>
  <c r="F38" i="4"/>
  <c r="F20" i="4"/>
  <c r="F9" i="4"/>
  <c r="F36" i="4"/>
  <c r="F102" i="4"/>
  <c r="F109" i="4"/>
  <c r="F77" i="4"/>
  <c r="F62" i="4"/>
  <c r="F19" i="4"/>
  <c r="F112" i="4"/>
  <c r="F80" i="4"/>
  <c r="F85" i="4"/>
  <c r="F88" i="4"/>
  <c r="F53" i="4"/>
  <c r="F75" i="4"/>
  <c r="F57" i="4"/>
  <c r="F54" i="4"/>
  <c r="F111" i="4"/>
  <c r="F42" i="4"/>
  <c r="F48" i="4"/>
  <c r="F72" i="4"/>
  <c r="F59" i="4"/>
  <c r="F30" i="4"/>
  <c r="F3" i="4"/>
  <c r="F84" i="4"/>
  <c r="F89" i="4"/>
  <c r="F71" i="4"/>
  <c r="F25" i="4"/>
  <c r="F55" i="4"/>
  <c r="F76" i="4"/>
  <c r="F4" i="4"/>
  <c r="F70" i="4"/>
  <c r="F46" i="4"/>
  <c r="F108" i="4"/>
  <c r="F73" i="4"/>
  <c r="F14" i="4"/>
  <c r="F107" i="4"/>
  <c r="F104" i="4"/>
  <c r="F78" i="4"/>
  <c r="F2" i="4"/>
  <c r="F56" i="4"/>
  <c r="F103" i="4"/>
  <c r="F74" i="4"/>
  <c r="F41" i="4"/>
  <c r="F39" i="4"/>
  <c r="F69" i="4"/>
  <c r="F5" i="4"/>
  <c r="F45" i="4"/>
  <c r="F56" i="3"/>
  <c r="F73" i="3"/>
  <c r="F79" i="3"/>
  <c r="F109" i="3"/>
  <c r="F14" i="3"/>
  <c r="F52" i="3"/>
  <c r="F37" i="3"/>
  <c r="F17" i="3"/>
  <c r="F88" i="3"/>
  <c r="F121" i="3"/>
  <c r="F111" i="3"/>
  <c r="F122" i="3"/>
  <c r="F47" i="3"/>
  <c r="F66" i="3"/>
  <c r="F10" i="3"/>
  <c r="F84" i="3"/>
  <c r="F20" i="3"/>
  <c r="F72" i="3"/>
  <c r="F123" i="3"/>
  <c r="F125" i="3"/>
  <c r="F43" i="3"/>
  <c r="F114" i="3"/>
  <c r="F96" i="3"/>
  <c r="F105" i="3"/>
  <c r="F5" i="3"/>
  <c r="F27" i="3"/>
  <c r="F75" i="3"/>
  <c r="F99" i="3"/>
  <c r="F116" i="3"/>
  <c r="F120" i="3"/>
  <c r="F29" i="3"/>
  <c r="F4" i="3"/>
  <c r="F21" i="3"/>
  <c r="F46" i="3"/>
  <c r="F57" i="3"/>
  <c r="F85" i="3"/>
  <c r="F71" i="3"/>
  <c r="F18" i="3"/>
  <c r="F54" i="3"/>
  <c r="F94" i="3"/>
  <c r="F42" i="3"/>
  <c r="F23" i="3"/>
  <c r="F19" i="3"/>
  <c r="F108" i="3"/>
  <c r="F74" i="3"/>
  <c r="F32" i="3"/>
  <c r="F25" i="3"/>
  <c r="F53" i="3"/>
  <c r="F11" i="3"/>
  <c r="F45" i="3"/>
  <c r="F83" i="3"/>
  <c r="F67" i="3"/>
  <c r="F91" i="3"/>
  <c r="F13" i="3"/>
  <c r="F50" i="3"/>
  <c r="F51" i="3"/>
  <c r="F40" i="3"/>
  <c r="F77" i="3"/>
  <c r="F35" i="3"/>
  <c r="F118" i="3"/>
  <c r="F49" i="3"/>
  <c r="F63" i="3"/>
  <c r="F97" i="3"/>
  <c r="F124" i="3"/>
  <c r="F65" i="3"/>
  <c r="F64" i="3"/>
  <c r="F112" i="3"/>
  <c r="F87" i="3"/>
  <c r="F93" i="3"/>
  <c r="F58" i="3"/>
  <c r="F76" i="3"/>
  <c r="F30" i="3"/>
  <c r="F41" i="3"/>
  <c r="F8" i="3"/>
  <c r="F115" i="3"/>
  <c r="F104" i="3"/>
  <c r="F39" i="3"/>
  <c r="F102" i="3"/>
  <c r="F36" i="3"/>
  <c r="F69" i="3"/>
  <c r="F113" i="3"/>
  <c r="F31" i="3"/>
  <c r="F126" i="3"/>
  <c r="F117" i="3"/>
  <c r="F33" i="3"/>
  <c r="F38" i="3"/>
  <c r="F62" i="3"/>
  <c r="F26" i="3"/>
  <c r="F22" i="3"/>
  <c r="F59" i="3"/>
  <c r="F55" i="3"/>
  <c r="F106" i="3"/>
  <c r="F68" i="3"/>
  <c r="F81" i="3"/>
  <c r="F48" i="3"/>
  <c r="F16" i="3"/>
  <c r="F9" i="3"/>
  <c r="F110" i="3"/>
  <c r="F60" i="3"/>
  <c r="F82" i="3"/>
  <c r="F44" i="3"/>
  <c r="F95" i="3"/>
  <c r="F61" i="3"/>
  <c r="F89" i="3"/>
  <c r="F34" i="3"/>
  <c r="F92" i="3"/>
  <c r="F107" i="3"/>
  <c r="F103" i="3"/>
  <c r="F80" i="3"/>
  <c r="F24" i="3"/>
  <c r="F78" i="3"/>
  <c r="F98" i="3"/>
  <c r="F101" i="3"/>
  <c r="F119" i="3"/>
  <c r="F100" i="3"/>
  <c r="F86" i="3"/>
  <c r="F70" i="3"/>
  <c r="F90" i="3"/>
  <c r="F7" i="3"/>
  <c r="F15" i="3"/>
  <c r="F6" i="3"/>
  <c r="F12" i="3"/>
  <c r="F3" i="3"/>
  <c r="F2" i="3"/>
  <c r="F28" i="3"/>
  <c r="F3" i="1"/>
  <c r="F7" i="1"/>
  <c r="F5" i="1"/>
  <c r="F8" i="1"/>
  <c r="F4" i="1"/>
  <c r="F10" i="1"/>
  <c r="F12" i="1"/>
  <c r="F9" i="1"/>
  <c r="F11" i="1"/>
  <c r="F14" i="1"/>
  <c r="F6" i="1"/>
  <c r="F13" i="1"/>
  <c r="F20" i="1"/>
  <c r="F16" i="1"/>
  <c r="F17" i="1"/>
  <c r="F22" i="1"/>
  <c r="F23" i="1"/>
  <c r="F18" i="1"/>
  <c r="F26" i="1"/>
  <c r="F27" i="1"/>
  <c r="F25" i="1"/>
  <c r="F15" i="1"/>
  <c r="F21" i="1"/>
  <c r="F24" i="1"/>
  <c r="F32" i="1"/>
  <c r="F30" i="1"/>
  <c r="F19" i="1"/>
  <c r="F37" i="1"/>
  <c r="F29" i="1"/>
  <c r="F38" i="1"/>
  <c r="F28" i="1"/>
  <c r="F36" i="1"/>
  <c r="F35" i="1"/>
  <c r="F41" i="1"/>
  <c r="F33" i="1"/>
  <c r="F47" i="1"/>
  <c r="F45" i="1"/>
  <c r="F34" i="1"/>
  <c r="F31" i="1"/>
  <c r="F46" i="1"/>
  <c r="F44" i="1"/>
  <c r="F39" i="1"/>
  <c r="F43" i="1"/>
  <c r="F49" i="1"/>
  <c r="F50" i="1"/>
  <c r="F48" i="1"/>
  <c r="F40" i="1"/>
  <c r="F42" i="1"/>
  <c r="F51" i="1"/>
  <c r="F54" i="1"/>
  <c r="F55" i="1"/>
  <c r="F53" i="1"/>
  <c r="F57" i="1"/>
  <c r="F52" i="1"/>
  <c r="F61" i="1"/>
  <c r="F59" i="1"/>
  <c r="F62" i="1"/>
  <c r="F56" i="1"/>
  <c r="F63" i="1"/>
  <c r="F65" i="1"/>
  <c r="F58" i="1"/>
  <c r="F64" i="1"/>
  <c r="F60" i="1"/>
  <c r="F68" i="1"/>
  <c r="F67" i="1"/>
  <c r="F69" i="1"/>
  <c r="F70" i="1"/>
  <c r="F71" i="1"/>
  <c r="F72" i="1"/>
  <c r="F2" i="1"/>
  <c r="E13" i="6"/>
  <c r="I13" i="6" s="1"/>
  <c r="E17" i="6"/>
  <c r="I17" i="6" s="1"/>
  <c r="E21" i="6"/>
  <c r="I21" i="6" s="1"/>
  <c r="E20" i="6"/>
  <c r="I20" i="6" s="1"/>
  <c r="E23" i="6"/>
  <c r="I23" i="6" s="1"/>
  <c r="E7" i="6"/>
  <c r="I7" i="6" s="1"/>
  <c r="E19" i="6"/>
  <c r="E9" i="6"/>
  <c r="E12" i="6"/>
  <c r="I12" i="6" s="1"/>
  <c r="E22" i="6"/>
  <c r="I22" i="6" s="1"/>
  <c r="E11" i="6"/>
  <c r="I11" i="6" s="1"/>
  <c r="E14" i="6"/>
  <c r="I14" i="6" s="1"/>
  <c r="E15" i="6"/>
  <c r="I15" i="6" s="1"/>
  <c r="E18" i="6"/>
  <c r="E8" i="6"/>
  <c r="E6" i="6"/>
  <c r="I6" i="6" s="1"/>
  <c r="E16" i="6"/>
  <c r="I16" i="6" s="1"/>
  <c r="E10" i="6"/>
  <c r="I10" i="6" s="1"/>
  <c r="E2" i="6"/>
  <c r="I2" i="6" s="1"/>
  <c r="E5" i="6"/>
  <c r="I5" i="6" s="1"/>
  <c r="E24" i="6"/>
  <c r="E3" i="5"/>
  <c r="E5" i="5"/>
  <c r="I5" i="5" s="1"/>
  <c r="E8" i="5"/>
  <c r="E4" i="5"/>
  <c r="E7" i="5"/>
  <c r="I7" i="5" s="1"/>
  <c r="E9" i="5"/>
  <c r="I9" i="5" s="1"/>
  <c r="E14" i="5"/>
  <c r="E10" i="5"/>
  <c r="E13" i="5"/>
  <c r="E16" i="5"/>
  <c r="E18" i="5"/>
  <c r="E11" i="5"/>
  <c r="I11" i="5" s="1"/>
  <c r="E19" i="5"/>
  <c r="I19" i="5" s="1"/>
  <c r="E17" i="5"/>
  <c r="I17" i="5" s="1"/>
  <c r="E12" i="5"/>
  <c r="E28" i="5"/>
  <c r="E20" i="5"/>
  <c r="E21" i="5"/>
  <c r="E24" i="5"/>
  <c r="E22" i="5"/>
  <c r="I22" i="5" s="1"/>
  <c r="E23" i="5"/>
  <c r="I23" i="5" s="1"/>
  <c r="E25" i="5"/>
  <c r="I25" i="5" s="1"/>
  <c r="E29" i="5"/>
  <c r="E26" i="5"/>
  <c r="E27" i="5"/>
  <c r="E31" i="5"/>
  <c r="E32" i="5"/>
  <c r="E42" i="5"/>
  <c r="I42" i="5" s="1"/>
  <c r="E34" i="5"/>
  <c r="I34" i="5" s="1"/>
  <c r="E30" i="5"/>
  <c r="I30" i="5" s="1"/>
  <c r="E35" i="5"/>
  <c r="E33" i="5"/>
  <c r="E36" i="5"/>
  <c r="E39" i="5"/>
  <c r="E38" i="5"/>
  <c r="I38" i="5" s="1"/>
  <c r="E37" i="5"/>
  <c r="I37" i="5" s="1"/>
  <c r="E40" i="5"/>
  <c r="I40" i="5" s="1"/>
  <c r="E41" i="5"/>
  <c r="E45" i="5"/>
  <c r="E43" i="5"/>
  <c r="E48" i="5"/>
  <c r="E44" i="5"/>
  <c r="E46" i="5"/>
  <c r="I46" i="5" s="1"/>
  <c r="E49" i="5"/>
  <c r="E3" i="1"/>
  <c r="I3" i="1" s="1"/>
  <c r="E7" i="1"/>
  <c r="I7" i="1" s="1"/>
  <c r="E5" i="1"/>
  <c r="I5" i="1" s="1"/>
  <c r="E8" i="1"/>
  <c r="E4" i="1"/>
  <c r="E10" i="1"/>
  <c r="I10" i="1" s="1"/>
  <c r="E12" i="1"/>
  <c r="E9" i="1"/>
  <c r="I9" i="1" s="1"/>
  <c r="E11" i="1"/>
  <c r="I11" i="1" s="1"/>
  <c r="E14" i="1"/>
  <c r="I14" i="1" s="1"/>
  <c r="E6" i="1"/>
  <c r="I6" i="1" s="1"/>
  <c r="E13" i="1"/>
  <c r="E20" i="1"/>
  <c r="E16" i="1"/>
  <c r="I16" i="1" s="1"/>
  <c r="E17" i="1"/>
  <c r="E22" i="1"/>
  <c r="I22" i="1" s="1"/>
  <c r="E23" i="1"/>
  <c r="I23" i="1" s="1"/>
  <c r="E18" i="1"/>
  <c r="I18" i="1" s="1"/>
  <c r="E26" i="1"/>
  <c r="I26" i="1" s="1"/>
  <c r="E27" i="1"/>
  <c r="E25" i="1"/>
  <c r="E15" i="1"/>
  <c r="I15" i="1" s="1"/>
  <c r="E21" i="1"/>
  <c r="E24" i="1"/>
  <c r="I24" i="1" s="1"/>
  <c r="E32" i="1"/>
  <c r="I32" i="1" s="1"/>
  <c r="E30" i="1"/>
  <c r="I30" i="1" s="1"/>
  <c r="E19" i="1"/>
  <c r="I19" i="1" s="1"/>
  <c r="E37" i="1"/>
  <c r="E29" i="1"/>
  <c r="E38" i="1"/>
  <c r="I38" i="1" s="1"/>
  <c r="E28" i="1"/>
  <c r="E36" i="1"/>
  <c r="I36" i="1" s="1"/>
  <c r="E35" i="1"/>
  <c r="I35" i="1" s="1"/>
  <c r="E41" i="1"/>
  <c r="I41" i="1" s="1"/>
  <c r="E33" i="1"/>
  <c r="I33" i="1" s="1"/>
  <c r="E47" i="1"/>
  <c r="E45" i="1"/>
  <c r="E34" i="1"/>
  <c r="I34" i="1" s="1"/>
  <c r="E31" i="1"/>
  <c r="E46" i="1"/>
  <c r="I46" i="1" s="1"/>
  <c r="E44" i="1"/>
  <c r="I44" i="1" s="1"/>
  <c r="E39" i="1"/>
  <c r="I39" i="1" s="1"/>
  <c r="E43" i="1"/>
  <c r="I43" i="1" s="1"/>
  <c r="E49" i="1"/>
  <c r="E50" i="1"/>
  <c r="E48" i="1"/>
  <c r="I48" i="1" s="1"/>
  <c r="E40" i="1"/>
  <c r="E42" i="1"/>
  <c r="I42" i="1" s="1"/>
  <c r="E51" i="1"/>
  <c r="I51" i="1" s="1"/>
  <c r="E54" i="1"/>
  <c r="I54" i="1" s="1"/>
  <c r="E55" i="1"/>
  <c r="I55" i="1" s="1"/>
  <c r="E53" i="1"/>
  <c r="E57" i="1"/>
  <c r="E52" i="1"/>
  <c r="I52" i="1" s="1"/>
  <c r="E61" i="1"/>
  <c r="E59" i="1"/>
  <c r="I59" i="1" s="1"/>
  <c r="E62" i="1"/>
  <c r="I62" i="1" s="1"/>
  <c r="E56" i="1"/>
  <c r="I56" i="1" s="1"/>
  <c r="E63" i="1"/>
  <c r="I63" i="1" s="1"/>
  <c r="E65" i="1"/>
  <c r="E58" i="1"/>
  <c r="E64" i="1"/>
  <c r="I64" i="1" s="1"/>
  <c r="E60" i="1"/>
  <c r="E68" i="1"/>
  <c r="I68" i="1" s="1"/>
  <c r="E67" i="1"/>
  <c r="I67" i="1" s="1"/>
  <c r="E69" i="1"/>
  <c r="I69" i="1" s="1"/>
  <c r="E70" i="1"/>
  <c r="I70" i="1" s="1"/>
  <c r="E71" i="1"/>
  <c r="E72" i="1"/>
  <c r="E66" i="1"/>
  <c r="E73" i="1"/>
  <c r="I73" i="1" s="1"/>
  <c r="E2" i="1"/>
  <c r="I2" i="1" s="1"/>
  <c r="E56" i="3"/>
  <c r="E73" i="3"/>
  <c r="I73" i="3" s="1"/>
  <c r="E79" i="3"/>
  <c r="I79" i="3" s="1"/>
  <c r="E109" i="3"/>
  <c r="I109" i="3" s="1"/>
  <c r="E52" i="3"/>
  <c r="I52" i="3" s="1"/>
  <c r="E37" i="3"/>
  <c r="I37" i="3" s="1"/>
  <c r="E17" i="3"/>
  <c r="I17" i="3" s="1"/>
  <c r="E88" i="3"/>
  <c r="E121" i="3"/>
  <c r="I121" i="3" s="1"/>
  <c r="E111" i="3"/>
  <c r="I111" i="3" s="1"/>
  <c r="E122" i="3"/>
  <c r="I122" i="3" s="1"/>
  <c r="E47" i="3"/>
  <c r="I47" i="3" s="1"/>
  <c r="E66" i="3"/>
  <c r="I66" i="3" s="1"/>
  <c r="E10" i="3"/>
  <c r="I10" i="3" s="1"/>
  <c r="E84" i="3"/>
  <c r="I84" i="3" s="1"/>
  <c r="E20" i="3"/>
  <c r="E72" i="3"/>
  <c r="I72" i="3" s="1"/>
  <c r="E123" i="3"/>
  <c r="I123" i="3" s="1"/>
  <c r="E125" i="3"/>
  <c r="I125" i="3" s="1"/>
  <c r="E43" i="3"/>
  <c r="I43" i="3" s="1"/>
  <c r="E114" i="3"/>
  <c r="I114" i="3" s="1"/>
  <c r="E96" i="3"/>
  <c r="I96" i="3" s="1"/>
  <c r="E105" i="3"/>
  <c r="I105" i="3" s="1"/>
  <c r="E5" i="3"/>
  <c r="E27" i="3"/>
  <c r="I27" i="3" s="1"/>
  <c r="E75" i="3"/>
  <c r="I75" i="3" s="1"/>
  <c r="E99" i="3"/>
  <c r="I99" i="3" s="1"/>
  <c r="E116" i="3"/>
  <c r="I116" i="3" s="1"/>
  <c r="E120" i="3"/>
  <c r="I120" i="3" s="1"/>
  <c r="E29" i="3"/>
  <c r="I29" i="3" s="1"/>
  <c r="E4" i="3"/>
  <c r="I4" i="3" s="1"/>
  <c r="E21" i="3"/>
  <c r="E46" i="3"/>
  <c r="I46" i="3" s="1"/>
  <c r="E57" i="3"/>
  <c r="I57" i="3" s="1"/>
  <c r="E85" i="3"/>
  <c r="I85" i="3" s="1"/>
  <c r="E71" i="3"/>
  <c r="I71" i="3" s="1"/>
  <c r="E18" i="3"/>
  <c r="I18" i="3" s="1"/>
  <c r="E54" i="3"/>
  <c r="I54" i="3" s="1"/>
  <c r="E94" i="3"/>
  <c r="I94" i="3" s="1"/>
  <c r="E42" i="3"/>
  <c r="E23" i="3"/>
  <c r="I23" i="3" s="1"/>
  <c r="E19" i="3"/>
  <c r="I19" i="3" s="1"/>
  <c r="E108" i="3"/>
  <c r="I108" i="3" s="1"/>
  <c r="E74" i="3"/>
  <c r="I74" i="3" s="1"/>
  <c r="E32" i="3"/>
  <c r="I32" i="3" s="1"/>
  <c r="E25" i="3"/>
  <c r="I25" i="3" s="1"/>
  <c r="E53" i="3"/>
  <c r="I53" i="3" s="1"/>
  <c r="E11" i="3"/>
  <c r="E45" i="3"/>
  <c r="I45" i="3" s="1"/>
  <c r="E83" i="3"/>
  <c r="I83" i="3" s="1"/>
  <c r="E67" i="3"/>
  <c r="I67" i="3" s="1"/>
  <c r="E91" i="3"/>
  <c r="I91" i="3" s="1"/>
  <c r="E50" i="3"/>
  <c r="I50" i="3" s="1"/>
  <c r="E51" i="3"/>
  <c r="I51" i="3" s="1"/>
  <c r="E40" i="3"/>
  <c r="E77" i="3"/>
  <c r="I77" i="3" s="1"/>
  <c r="E35" i="3"/>
  <c r="I35" i="3" s="1"/>
  <c r="E118" i="3"/>
  <c r="I118" i="3" s="1"/>
  <c r="E49" i="3"/>
  <c r="I49" i="3" s="1"/>
  <c r="E63" i="3"/>
  <c r="I63" i="3" s="1"/>
  <c r="E97" i="3"/>
  <c r="I97" i="3" s="1"/>
  <c r="E124" i="3"/>
  <c r="I124" i="3" s="1"/>
  <c r="E65" i="3"/>
  <c r="E64" i="3"/>
  <c r="I64" i="3" s="1"/>
  <c r="E112" i="3"/>
  <c r="I112" i="3" s="1"/>
  <c r="E87" i="3"/>
  <c r="I87" i="3" s="1"/>
  <c r="E93" i="3"/>
  <c r="I93" i="3" s="1"/>
  <c r="E58" i="3"/>
  <c r="I58" i="3" s="1"/>
  <c r="E76" i="3"/>
  <c r="I76" i="3" s="1"/>
  <c r="E30" i="3"/>
  <c r="I30" i="3" s="1"/>
  <c r="E41" i="3"/>
  <c r="E8" i="3"/>
  <c r="I8" i="3" s="1"/>
  <c r="E115" i="3"/>
  <c r="I115" i="3" s="1"/>
  <c r="E104" i="3"/>
  <c r="I104" i="3" s="1"/>
  <c r="E39" i="3"/>
  <c r="I39" i="3" s="1"/>
  <c r="E102" i="3"/>
  <c r="I102" i="3" s="1"/>
  <c r="E36" i="3"/>
  <c r="I36" i="3" s="1"/>
  <c r="E69" i="3"/>
  <c r="I69" i="3" s="1"/>
  <c r="E113" i="3"/>
  <c r="E31" i="3"/>
  <c r="I31" i="3" s="1"/>
  <c r="E117" i="3"/>
  <c r="I117" i="3" s="1"/>
  <c r="E33" i="3"/>
  <c r="I33" i="3" s="1"/>
  <c r="E38" i="3"/>
  <c r="I38" i="3" s="1"/>
  <c r="E62" i="3"/>
  <c r="I62" i="3" s="1"/>
  <c r="E26" i="3"/>
  <c r="I26" i="3" s="1"/>
  <c r="E22" i="3"/>
  <c r="E59" i="3"/>
  <c r="I59" i="3" s="1"/>
  <c r="E55" i="3"/>
  <c r="I55" i="3" s="1"/>
  <c r="E106" i="3"/>
  <c r="I106" i="3" s="1"/>
  <c r="E68" i="3"/>
  <c r="I68" i="3" s="1"/>
  <c r="E81" i="3"/>
  <c r="I81" i="3" s="1"/>
  <c r="E48" i="3"/>
  <c r="I48" i="3" s="1"/>
  <c r="E16" i="3"/>
  <c r="I16" i="3" s="1"/>
  <c r="E110" i="3"/>
  <c r="I110" i="3" s="1"/>
  <c r="E60" i="3"/>
  <c r="I60" i="3" s="1"/>
  <c r="E82" i="3"/>
  <c r="I82" i="3" s="1"/>
  <c r="E44" i="3"/>
  <c r="I44" i="3" s="1"/>
  <c r="E95" i="3"/>
  <c r="I95" i="3" s="1"/>
  <c r="E61" i="3"/>
  <c r="I61" i="3" s="1"/>
  <c r="E89" i="3"/>
  <c r="I89" i="3" s="1"/>
  <c r="E34" i="3"/>
  <c r="E92" i="3"/>
  <c r="I92" i="3" s="1"/>
  <c r="E107" i="3"/>
  <c r="I107" i="3" s="1"/>
  <c r="E103" i="3"/>
  <c r="I103" i="3" s="1"/>
  <c r="E80" i="3"/>
  <c r="I80" i="3" s="1"/>
  <c r="E24" i="3"/>
  <c r="I24" i="3" s="1"/>
  <c r="E78" i="3"/>
  <c r="I78" i="3" s="1"/>
  <c r="E98" i="3"/>
  <c r="I98" i="3" s="1"/>
  <c r="E101" i="3"/>
  <c r="E119" i="3"/>
  <c r="I119" i="3" s="1"/>
  <c r="E100" i="3"/>
  <c r="I100" i="3" s="1"/>
  <c r="E86" i="3"/>
  <c r="E70" i="3"/>
  <c r="I70" i="3" s="1"/>
  <c r="E90" i="3"/>
  <c r="I90" i="3" s="1"/>
  <c r="E7" i="3"/>
  <c r="I7" i="3" s="1"/>
  <c r="E15" i="3"/>
  <c r="I15" i="3" s="1"/>
  <c r="E6" i="3"/>
  <c r="E12" i="3"/>
  <c r="I12" i="3" s="1"/>
  <c r="E3" i="3"/>
  <c r="I3" i="3" s="1"/>
  <c r="E28" i="3"/>
  <c r="I28" i="3" s="1"/>
  <c r="E68" i="4"/>
  <c r="E32" i="4"/>
  <c r="I32" i="4" s="1"/>
  <c r="E92" i="4"/>
  <c r="I92" i="4" s="1"/>
  <c r="E50" i="4"/>
  <c r="E28" i="4"/>
  <c r="I28" i="4" s="1"/>
  <c r="E47" i="4"/>
  <c r="I47" i="4" s="1"/>
  <c r="E90" i="4"/>
  <c r="I90" i="4" s="1"/>
  <c r="E43" i="4"/>
  <c r="I43" i="4" s="1"/>
  <c r="E100" i="4"/>
  <c r="I100" i="4" s="1"/>
  <c r="E40" i="4"/>
  <c r="I40" i="4" s="1"/>
  <c r="E91" i="4"/>
  <c r="I91" i="4" s="1"/>
  <c r="E81" i="4"/>
  <c r="E17" i="4"/>
  <c r="I17" i="4" s="1"/>
  <c r="E106" i="4"/>
  <c r="I106" i="4" s="1"/>
  <c r="E87" i="4"/>
  <c r="I87" i="4" s="1"/>
  <c r="E116" i="4"/>
  <c r="I116" i="4" s="1"/>
  <c r="E21" i="4"/>
  <c r="I21" i="4" s="1"/>
  <c r="E51" i="4"/>
  <c r="I51" i="4" s="1"/>
  <c r="E94" i="4"/>
  <c r="I94" i="4" s="1"/>
  <c r="E79" i="4"/>
  <c r="E23" i="4"/>
  <c r="I23" i="4" s="1"/>
  <c r="E26" i="4"/>
  <c r="I26" i="4" s="1"/>
  <c r="E29" i="4"/>
  <c r="I29" i="4" s="1"/>
  <c r="E8" i="4"/>
  <c r="I8" i="4" s="1"/>
  <c r="E114" i="4"/>
  <c r="I114" i="4" s="1"/>
  <c r="E15" i="4"/>
  <c r="I15" i="4" s="1"/>
  <c r="E49" i="4"/>
  <c r="I49" i="4" s="1"/>
  <c r="E96" i="4"/>
  <c r="E110" i="4"/>
  <c r="I110" i="4" s="1"/>
  <c r="E18" i="4"/>
  <c r="I18" i="4" s="1"/>
  <c r="E115" i="4"/>
  <c r="I115" i="4" s="1"/>
  <c r="E58" i="4"/>
  <c r="I58" i="4" s="1"/>
  <c r="E105" i="4"/>
  <c r="I105" i="4" s="1"/>
  <c r="E67" i="4"/>
  <c r="I67" i="4" s="1"/>
  <c r="E82" i="4"/>
  <c r="I82" i="4" s="1"/>
  <c r="E60" i="4"/>
  <c r="E98" i="4"/>
  <c r="I98" i="4" s="1"/>
  <c r="E113" i="4"/>
  <c r="I113" i="4" s="1"/>
  <c r="E99" i="4"/>
  <c r="I99" i="4" s="1"/>
  <c r="E12" i="4"/>
  <c r="I12" i="4" s="1"/>
  <c r="E22" i="4"/>
  <c r="I22" i="4" s="1"/>
  <c r="E31" i="4"/>
  <c r="I31" i="4" s="1"/>
  <c r="E93" i="4"/>
  <c r="I93" i="4" s="1"/>
  <c r="E44" i="4"/>
  <c r="E37" i="4"/>
  <c r="I37" i="4" s="1"/>
  <c r="E86" i="4"/>
  <c r="I86" i="4" s="1"/>
  <c r="E27" i="4"/>
  <c r="I27" i="4" s="1"/>
  <c r="E6" i="4"/>
  <c r="I6" i="4" s="1"/>
  <c r="E63" i="4"/>
  <c r="I63" i="4" s="1"/>
  <c r="E10" i="4"/>
  <c r="I10" i="4" s="1"/>
  <c r="E97" i="4"/>
  <c r="I97" i="4" s="1"/>
  <c r="E11" i="4"/>
  <c r="E24" i="4"/>
  <c r="I24" i="4" s="1"/>
  <c r="E101" i="4"/>
  <c r="I101" i="4" s="1"/>
  <c r="E35" i="4"/>
  <c r="I35" i="4" s="1"/>
  <c r="E16" i="4"/>
  <c r="I16" i="4" s="1"/>
  <c r="E95" i="4"/>
  <c r="I95" i="4" s="1"/>
  <c r="E34" i="4"/>
  <c r="I34" i="4" s="1"/>
  <c r="E61" i="4"/>
  <c r="I61" i="4" s="1"/>
  <c r="E65" i="4"/>
  <c r="E66" i="4"/>
  <c r="I66" i="4" s="1"/>
  <c r="E52" i="4"/>
  <c r="I52" i="4" s="1"/>
  <c r="E64" i="4"/>
  <c r="I64" i="4" s="1"/>
  <c r="E7" i="4"/>
  <c r="I7" i="4" s="1"/>
  <c r="E33" i="4"/>
  <c r="I33" i="4" s="1"/>
  <c r="E13" i="4"/>
  <c r="I13" i="4" s="1"/>
  <c r="E83" i="4"/>
  <c r="I83" i="4" s="1"/>
  <c r="E38" i="4"/>
  <c r="E20" i="4"/>
  <c r="I20" i="4" s="1"/>
  <c r="E9" i="4"/>
  <c r="I9" i="4" s="1"/>
  <c r="E36" i="4"/>
  <c r="I36" i="4" s="1"/>
  <c r="E102" i="4"/>
  <c r="I102" i="4" s="1"/>
  <c r="E109" i="4"/>
  <c r="I109" i="4" s="1"/>
  <c r="E77" i="4"/>
  <c r="I77" i="4" s="1"/>
  <c r="E62" i="4"/>
  <c r="I62" i="4" s="1"/>
  <c r="E19" i="4"/>
  <c r="E112" i="4"/>
  <c r="I112" i="4" s="1"/>
  <c r="E80" i="4"/>
  <c r="I80" i="4" s="1"/>
  <c r="E85" i="4"/>
  <c r="I85" i="4" s="1"/>
  <c r="E88" i="4"/>
  <c r="I88" i="4" s="1"/>
  <c r="E53" i="4"/>
  <c r="I53" i="4" s="1"/>
  <c r="E75" i="4"/>
  <c r="I75" i="4" s="1"/>
  <c r="E57" i="4"/>
  <c r="I57" i="4" s="1"/>
  <c r="E54" i="4"/>
  <c r="E111" i="4"/>
  <c r="I111" i="4" s="1"/>
  <c r="E42" i="4"/>
  <c r="I42" i="4" s="1"/>
  <c r="E48" i="4"/>
  <c r="I48" i="4" s="1"/>
  <c r="E72" i="4"/>
  <c r="I72" i="4" s="1"/>
  <c r="E59" i="4"/>
  <c r="I59" i="4" s="1"/>
  <c r="E30" i="4"/>
  <c r="I30" i="4" s="1"/>
  <c r="E3" i="4"/>
  <c r="I3" i="4" s="1"/>
  <c r="E84" i="4"/>
  <c r="E89" i="4"/>
  <c r="I89" i="4" s="1"/>
  <c r="E71" i="4"/>
  <c r="I71" i="4" s="1"/>
  <c r="E25" i="4"/>
  <c r="I25" i="4" s="1"/>
  <c r="E55" i="4"/>
  <c r="I55" i="4" s="1"/>
  <c r="E76" i="4"/>
  <c r="I76" i="4" s="1"/>
  <c r="E70" i="4"/>
  <c r="I70" i="4" s="1"/>
  <c r="E46" i="4"/>
  <c r="E108" i="4"/>
  <c r="I108" i="4" s="1"/>
  <c r="E73" i="4"/>
  <c r="I73" i="4" s="1"/>
  <c r="E14" i="4"/>
  <c r="I14" i="4" s="1"/>
  <c r="E107" i="4"/>
  <c r="I107" i="4" s="1"/>
  <c r="E104" i="4"/>
  <c r="E78" i="4"/>
  <c r="I78" i="4" s="1"/>
  <c r="E2" i="4"/>
  <c r="I2" i="4" s="1"/>
  <c r="E56" i="4"/>
  <c r="E103" i="4"/>
  <c r="I103" i="4" s="1"/>
  <c r="E74" i="4"/>
  <c r="I74" i="4" s="1"/>
  <c r="E41" i="4"/>
  <c r="I41" i="4" s="1"/>
  <c r="E39" i="4"/>
  <c r="I39" i="4" s="1"/>
  <c r="E69" i="4"/>
  <c r="E5" i="4"/>
  <c r="I5" i="4" s="1"/>
  <c r="E45" i="4"/>
  <c r="I45" i="4" s="1"/>
  <c r="I66" i="1" l="1"/>
  <c r="I60" i="1"/>
  <c r="I61" i="1"/>
  <c r="I40" i="1"/>
  <c r="I31" i="1"/>
  <c r="I28" i="1"/>
  <c r="I21" i="1"/>
  <c r="I17" i="1"/>
  <c r="I12" i="1"/>
  <c r="I45" i="5"/>
  <c r="I26" i="5"/>
  <c r="I28" i="5"/>
  <c r="I10" i="5"/>
  <c r="I49" i="1"/>
  <c r="I47" i="1"/>
  <c r="I37" i="1"/>
  <c r="I27" i="1"/>
  <c r="I13" i="1"/>
  <c r="I8" i="1"/>
  <c r="I8" i="6"/>
  <c r="I19" i="6"/>
  <c r="I18" i="6"/>
  <c r="I24" i="6"/>
  <c r="I9" i="6"/>
  <c r="I49" i="5"/>
  <c r="I72" i="1"/>
  <c r="I58" i="1"/>
  <c r="I57" i="1"/>
  <c r="I50" i="1"/>
  <c r="I45" i="1"/>
  <c r="I29" i="1"/>
  <c r="I25" i="1"/>
  <c r="I20" i="1"/>
  <c r="I4" i="1"/>
  <c r="I27" i="5"/>
  <c r="I20" i="5"/>
  <c r="I13" i="5"/>
  <c r="I43" i="5"/>
  <c r="I33" i="5"/>
  <c r="I3" i="5"/>
  <c r="I35" i="5"/>
  <c r="I29" i="5"/>
  <c r="I12" i="5"/>
  <c r="I14" i="5"/>
  <c r="I41" i="5"/>
  <c r="I48" i="5"/>
  <c r="I36" i="5"/>
  <c r="I31" i="5"/>
  <c r="I21" i="5"/>
  <c r="I16" i="5"/>
  <c r="I8" i="5"/>
  <c r="I44" i="5"/>
  <c r="I39" i="5"/>
  <c r="I32" i="5"/>
  <c r="I24" i="5"/>
  <c r="I18" i="5"/>
  <c r="I4" i="5"/>
  <c r="I84" i="4"/>
  <c r="I54" i="4"/>
  <c r="I19" i="4"/>
  <c r="I38" i="4"/>
  <c r="I65" i="4"/>
  <c r="I11" i="4"/>
  <c r="I44" i="4"/>
  <c r="I60" i="4"/>
  <c r="I96" i="4"/>
  <c r="I79" i="4"/>
  <c r="I81" i="4"/>
  <c r="I50" i="4"/>
  <c r="I56" i="4"/>
  <c r="I46" i="4"/>
  <c r="I69" i="4"/>
  <c r="I104" i="4"/>
  <c r="I68" i="4"/>
  <c r="I86" i="3"/>
  <c r="I56" i="3"/>
  <c r="I11" i="3"/>
  <c r="I42" i="3"/>
  <c r="I21" i="3"/>
  <c r="I5" i="3"/>
  <c r="I20" i="3"/>
  <c r="I88" i="3"/>
  <c r="I113" i="3"/>
  <c r="I41" i="3"/>
  <c r="I65" i="3"/>
  <c r="I40" i="3"/>
  <c r="I22" i="3"/>
  <c r="I6" i="3"/>
  <c r="I101" i="3"/>
  <c r="I34" i="3"/>
  <c r="I65" i="1"/>
  <c r="I53" i="1"/>
  <c r="I71" i="1"/>
  <c r="D28" i="3"/>
  <c r="G28" i="3" s="1"/>
  <c r="D56" i="3"/>
  <c r="G56" i="3" s="1"/>
  <c r="D73" i="3"/>
  <c r="G73" i="3" s="1"/>
  <c r="D79" i="3"/>
  <c r="G79" i="3" s="1"/>
  <c r="D109" i="3"/>
  <c r="G109" i="3" s="1"/>
  <c r="D52" i="3"/>
  <c r="G52" i="3" s="1"/>
  <c r="D37" i="3"/>
  <c r="G37" i="3" s="1"/>
  <c r="D17" i="3"/>
  <c r="G17" i="3" s="1"/>
  <c r="D88" i="3"/>
  <c r="G88" i="3" s="1"/>
  <c r="D111" i="3"/>
  <c r="G111" i="3" s="1"/>
  <c r="D47" i="3"/>
  <c r="G47" i="3" s="1"/>
  <c r="D66" i="3"/>
  <c r="G66" i="3" s="1"/>
  <c r="D84" i="3"/>
  <c r="G84" i="3" s="1"/>
  <c r="D20" i="3"/>
  <c r="G20" i="3" s="1"/>
  <c r="D72" i="3"/>
  <c r="G72" i="3" s="1"/>
  <c r="D43" i="3"/>
  <c r="G43" i="3" s="1"/>
  <c r="D114" i="3"/>
  <c r="G114" i="3" s="1"/>
  <c r="D96" i="3"/>
  <c r="G96" i="3" s="1"/>
  <c r="D105" i="3"/>
  <c r="G105" i="3" s="1"/>
  <c r="D27" i="3"/>
  <c r="G27" i="3" s="1"/>
  <c r="D99" i="3"/>
  <c r="G99" i="3" s="1"/>
  <c r="D116" i="3"/>
  <c r="G116" i="3" s="1"/>
  <c r="D120" i="3"/>
  <c r="G120" i="3" s="1"/>
  <c r="D29" i="3"/>
  <c r="G29" i="3" s="1"/>
  <c r="D4" i="3"/>
  <c r="G4" i="3" s="1"/>
  <c r="D21" i="3"/>
  <c r="G21" i="3" s="1"/>
  <c r="D46" i="3"/>
  <c r="G46" i="3" s="1"/>
  <c r="D57" i="3"/>
  <c r="G57" i="3" s="1"/>
  <c r="D85" i="3"/>
  <c r="G85" i="3" s="1"/>
  <c r="D71" i="3"/>
  <c r="G71" i="3" s="1"/>
  <c r="D18" i="3"/>
  <c r="G18" i="3" s="1"/>
  <c r="D54" i="3"/>
  <c r="G54" i="3" s="1"/>
  <c r="D94" i="3"/>
  <c r="G94" i="3" s="1"/>
  <c r="D42" i="3"/>
  <c r="G42" i="3" s="1"/>
  <c r="D23" i="3"/>
  <c r="G23" i="3" s="1"/>
  <c r="D19" i="3"/>
  <c r="G19" i="3" s="1"/>
  <c r="D108" i="3"/>
  <c r="G108" i="3" s="1"/>
  <c r="D74" i="3"/>
  <c r="G74" i="3" s="1"/>
  <c r="D32" i="3"/>
  <c r="G32" i="3" s="1"/>
  <c r="D25" i="3"/>
  <c r="G25" i="3" s="1"/>
  <c r="D53" i="3"/>
  <c r="G53" i="3" s="1"/>
  <c r="D45" i="3"/>
  <c r="G45" i="3" s="1"/>
  <c r="D83" i="3"/>
  <c r="G83" i="3" s="1"/>
  <c r="D67" i="3"/>
  <c r="G67" i="3" s="1"/>
  <c r="D91" i="3"/>
  <c r="G91" i="3" s="1"/>
  <c r="D50" i="3"/>
  <c r="G50" i="3" s="1"/>
  <c r="D40" i="3"/>
  <c r="G40" i="3" s="1"/>
  <c r="D77" i="3"/>
  <c r="G77" i="3" s="1"/>
  <c r="D35" i="3"/>
  <c r="G35" i="3" s="1"/>
  <c r="D118" i="3"/>
  <c r="G118" i="3" s="1"/>
  <c r="D49" i="3"/>
  <c r="G49" i="3" s="1"/>
  <c r="D63" i="3"/>
  <c r="G63" i="3" s="1"/>
  <c r="D97" i="3"/>
  <c r="G97" i="3" s="1"/>
  <c r="D65" i="3"/>
  <c r="G65" i="3" s="1"/>
  <c r="D64" i="3"/>
  <c r="G64" i="3" s="1"/>
  <c r="D112" i="3"/>
  <c r="G112" i="3" s="1"/>
  <c r="D87" i="3"/>
  <c r="G87" i="3" s="1"/>
  <c r="D93" i="3"/>
  <c r="G93" i="3" s="1"/>
  <c r="D58" i="3"/>
  <c r="G58" i="3" s="1"/>
  <c r="D76" i="3"/>
  <c r="G76" i="3" s="1"/>
  <c r="D30" i="3"/>
  <c r="G30" i="3" s="1"/>
  <c r="D41" i="3"/>
  <c r="G41" i="3" s="1"/>
  <c r="D8" i="3"/>
  <c r="G8" i="3" s="1"/>
  <c r="D115" i="3"/>
  <c r="G115" i="3" s="1"/>
  <c r="D104" i="3"/>
  <c r="G104" i="3" s="1"/>
  <c r="D39" i="3"/>
  <c r="G39" i="3" s="1"/>
  <c r="D102" i="3"/>
  <c r="G102" i="3" s="1"/>
  <c r="D36" i="3"/>
  <c r="G36" i="3" s="1"/>
  <c r="D69" i="3"/>
  <c r="G69" i="3" s="1"/>
  <c r="D113" i="3"/>
  <c r="G113" i="3" s="1"/>
  <c r="D31" i="3"/>
  <c r="G31" i="3" s="1"/>
  <c r="D33" i="3"/>
  <c r="G33" i="3" s="1"/>
  <c r="D38" i="3"/>
  <c r="G38" i="3" s="1"/>
  <c r="D62" i="3"/>
  <c r="G62" i="3" s="1"/>
  <c r="D26" i="3"/>
  <c r="G26" i="3" s="1"/>
  <c r="D22" i="3"/>
  <c r="G22" i="3" s="1"/>
  <c r="D59" i="3"/>
  <c r="G59" i="3" s="1"/>
  <c r="D55" i="3"/>
  <c r="G55" i="3" s="1"/>
  <c r="D106" i="3"/>
  <c r="G106" i="3" s="1"/>
  <c r="D68" i="3"/>
  <c r="G68" i="3" s="1"/>
  <c r="D81" i="3"/>
  <c r="G81" i="3" s="1"/>
  <c r="D48" i="3"/>
  <c r="G48" i="3" s="1"/>
  <c r="D110" i="3"/>
  <c r="G110" i="3" s="1"/>
  <c r="D60" i="3"/>
  <c r="G60" i="3" s="1"/>
  <c r="D82" i="3"/>
  <c r="G82" i="3" s="1"/>
  <c r="D44" i="3"/>
  <c r="G44" i="3" s="1"/>
  <c r="D95" i="3"/>
  <c r="G95" i="3" s="1"/>
  <c r="D61" i="3"/>
  <c r="G61" i="3" s="1"/>
  <c r="D89" i="3"/>
  <c r="G89" i="3" s="1"/>
  <c r="D34" i="3"/>
  <c r="G34" i="3" s="1"/>
  <c r="D92" i="3"/>
  <c r="G92" i="3" s="1"/>
  <c r="D107" i="3"/>
  <c r="G107" i="3" s="1"/>
  <c r="D103" i="3"/>
  <c r="G103" i="3" s="1"/>
  <c r="D80" i="3"/>
  <c r="G80" i="3" s="1"/>
  <c r="D24" i="3"/>
  <c r="G24" i="3" s="1"/>
  <c r="D78" i="3"/>
  <c r="G78" i="3" s="1"/>
  <c r="D98" i="3"/>
  <c r="G98" i="3" s="1"/>
  <c r="D101" i="3"/>
  <c r="G101" i="3" s="1"/>
  <c r="D119" i="3"/>
  <c r="G119" i="3" s="1"/>
  <c r="D100" i="3"/>
  <c r="G100" i="3" s="1"/>
  <c r="D86" i="3"/>
  <c r="G86" i="3" s="1"/>
  <c r="D70" i="3"/>
  <c r="G70" i="3" s="1"/>
  <c r="D90" i="3"/>
  <c r="G90" i="3" s="1"/>
  <c r="D7" i="3"/>
  <c r="G7" i="3" s="1"/>
  <c r="D68" i="4"/>
  <c r="G68" i="4" s="1"/>
  <c r="D32" i="4"/>
  <c r="G32" i="4" s="1"/>
  <c r="D92" i="4"/>
  <c r="G92" i="4" s="1"/>
  <c r="D50" i="4"/>
  <c r="G50" i="4" s="1"/>
  <c r="D28" i="4"/>
  <c r="G28" i="4" s="1"/>
  <c r="D47" i="4"/>
  <c r="G47" i="4" s="1"/>
  <c r="D90" i="4"/>
  <c r="G90" i="4" s="1"/>
  <c r="D43" i="4"/>
  <c r="G43" i="4" s="1"/>
  <c r="D100" i="4"/>
  <c r="G100" i="4" s="1"/>
  <c r="D40" i="4"/>
  <c r="G40" i="4" s="1"/>
  <c r="D91" i="4"/>
  <c r="G91" i="4" s="1"/>
  <c r="D81" i="4"/>
  <c r="G81" i="4" s="1"/>
  <c r="D17" i="4"/>
  <c r="G17" i="4" s="1"/>
  <c r="D106" i="4"/>
  <c r="G106" i="4" s="1"/>
  <c r="D87" i="4"/>
  <c r="G87" i="4" s="1"/>
  <c r="D21" i="4"/>
  <c r="G21" i="4" s="1"/>
  <c r="D51" i="4"/>
  <c r="G51" i="4" s="1"/>
  <c r="D94" i="4"/>
  <c r="G94" i="4" s="1"/>
  <c r="D79" i="4"/>
  <c r="G79" i="4" s="1"/>
  <c r="D23" i="4"/>
  <c r="G23" i="4" s="1"/>
  <c r="D26" i="4"/>
  <c r="G26" i="4" s="1"/>
  <c r="D29" i="4"/>
  <c r="G29" i="4" s="1"/>
  <c r="D114" i="4"/>
  <c r="G114" i="4" s="1"/>
  <c r="D15" i="4"/>
  <c r="G15" i="4" s="1"/>
  <c r="D49" i="4"/>
  <c r="G49" i="4" s="1"/>
  <c r="D96" i="4"/>
  <c r="G96" i="4" s="1"/>
  <c r="D110" i="4"/>
  <c r="G110" i="4" s="1"/>
  <c r="D18" i="4"/>
  <c r="G18" i="4" s="1"/>
  <c r="D58" i="4"/>
  <c r="G58" i="4" s="1"/>
  <c r="D105" i="4"/>
  <c r="G105" i="4" s="1"/>
  <c r="D67" i="4"/>
  <c r="G67" i="4" s="1"/>
  <c r="D82" i="4"/>
  <c r="G82" i="4" s="1"/>
  <c r="D60" i="4"/>
  <c r="G60" i="4" s="1"/>
  <c r="D98" i="4"/>
  <c r="G98" i="4" s="1"/>
  <c r="D113" i="4"/>
  <c r="G113" i="4" s="1"/>
  <c r="D99" i="4"/>
  <c r="G99" i="4" s="1"/>
  <c r="D22" i="4"/>
  <c r="G22" i="4" s="1"/>
  <c r="D31" i="4"/>
  <c r="G31" i="4" s="1"/>
  <c r="D93" i="4"/>
  <c r="G93" i="4" s="1"/>
  <c r="D44" i="4"/>
  <c r="G44" i="4" s="1"/>
  <c r="D37" i="4"/>
  <c r="G37" i="4" s="1"/>
  <c r="D86" i="4"/>
  <c r="G86" i="4" s="1"/>
  <c r="D27" i="4"/>
  <c r="G27" i="4" s="1"/>
  <c r="D63" i="4"/>
  <c r="G63" i="4" s="1"/>
  <c r="D97" i="4"/>
  <c r="G97" i="4" s="1"/>
  <c r="D24" i="4"/>
  <c r="G24" i="4" s="1"/>
  <c r="D101" i="4"/>
  <c r="G101" i="4" s="1"/>
  <c r="D16" i="4"/>
  <c r="G16" i="4" s="1"/>
  <c r="D95" i="4"/>
  <c r="G95" i="4" s="1"/>
  <c r="D34" i="4"/>
  <c r="G34" i="4" s="1"/>
  <c r="D61" i="4"/>
  <c r="G61" i="4" s="1"/>
  <c r="D65" i="4"/>
  <c r="G65" i="4" s="1"/>
  <c r="D66" i="4"/>
  <c r="G66" i="4" s="1"/>
  <c r="D52" i="4"/>
  <c r="G52" i="4" s="1"/>
  <c r="D64" i="4"/>
  <c r="G64" i="4" s="1"/>
  <c r="D33" i="4"/>
  <c r="G33" i="4" s="1"/>
  <c r="D13" i="4"/>
  <c r="G13" i="4" s="1"/>
  <c r="D83" i="4"/>
  <c r="G83" i="4" s="1"/>
  <c r="D38" i="4"/>
  <c r="G38" i="4" s="1"/>
  <c r="D20" i="4"/>
  <c r="G20" i="4" s="1"/>
  <c r="D36" i="4"/>
  <c r="G36" i="4" s="1"/>
  <c r="D102" i="4"/>
  <c r="G102" i="4" s="1"/>
  <c r="D109" i="4"/>
  <c r="G109" i="4" s="1"/>
  <c r="D77" i="4"/>
  <c r="G77" i="4" s="1"/>
  <c r="D62" i="4"/>
  <c r="G62" i="4" s="1"/>
  <c r="D19" i="4"/>
  <c r="G19" i="4" s="1"/>
  <c r="D112" i="4"/>
  <c r="G112" i="4" s="1"/>
  <c r="D80" i="4"/>
  <c r="G80" i="4" s="1"/>
  <c r="D85" i="4"/>
  <c r="G85" i="4" s="1"/>
  <c r="D88" i="4"/>
  <c r="G88" i="4" s="1"/>
  <c r="D53" i="4"/>
  <c r="G53" i="4" s="1"/>
  <c r="D75" i="4"/>
  <c r="G75" i="4" s="1"/>
  <c r="D57" i="4"/>
  <c r="G57" i="4" s="1"/>
  <c r="D54" i="4"/>
  <c r="G54" i="4" s="1"/>
  <c r="D111" i="4"/>
  <c r="G111" i="4" s="1"/>
  <c r="D42" i="4"/>
  <c r="G42" i="4" s="1"/>
  <c r="D48" i="4"/>
  <c r="G48" i="4" s="1"/>
  <c r="D72" i="4"/>
  <c r="G72" i="4" s="1"/>
  <c r="D59" i="4"/>
  <c r="G59" i="4" s="1"/>
  <c r="D30" i="4"/>
  <c r="G30" i="4" s="1"/>
  <c r="D84" i="4"/>
  <c r="G84" i="4" s="1"/>
  <c r="D89" i="4"/>
  <c r="G89" i="4" s="1"/>
  <c r="D71" i="4"/>
  <c r="G71" i="4" s="1"/>
  <c r="D25" i="4"/>
  <c r="G25" i="4" s="1"/>
  <c r="D55" i="4"/>
  <c r="G55" i="4" s="1"/>
  <c r="D76" i="4"/>
  <c r="G76" i="4" s="1"/>
  <c r="D70" i="4"/>
  <c r="G70" i="4" s="1"/>
  <c r="D46" i="4"/>
  <c r="G46" i="4" s="1"/>
  <c r="D108" i="4"/>
  <c r="G108" i="4" s="1"/>
  <c r="D73" i="4"/>
  <c r="G73" i="4" s="1"/>
  <c r="D14" i="4"/>
  <c r="G14" i="4" s="1"/>
  <c r="D107" i="4"/>
  <c r="G107" i="4" s="1"/>
  <c r="D104" i="4"/>
  <c r="G104" i="4" s="1"/>
  <c r="D78" i="4"/>
  <c r="G78" i="4" s="1"/>
  <c r="D2" i="4"/>
  <c r="G2" i="4" s="1"/>
  <c r="D103" i="4"/>
  <c r="G103" i="4" s="1"/>
  <c r="D74" i="4"/>
  <c r="G74" i="4" s="1"/>
  <c r="D41" i="4"/>
  <c r="G41" i="4" s="1"/>
  <c r="D39" i="4"/>
  <c r="G39" i="4" s="1"/>
  <c r="D69" i="4"/>
  <c r="G69" i="4" s="1"/>
  <c r="D45" i="4"/>
  <c r="G45" i="4" s="1"/>
  <c r="D3" i="5"/>
  <c r="G3" i="5" s="1"/>
  <c r="D5" i="5"/>
  <c r="G5" i="5" s="1"/>
  <c r="D8" i="5"/>
  <c r="G8" i="5" s="1"/>
  <c r="D4" i="5"/>
  <c r="G4" i="5" s="1"/>
  <c r="D7" i="5"/>
  <c r="G7" i="5" s="1"/>
  <c r="D9" i="5"/>
  <c r="G9" i="5" s="1"/>
  <c r="D14" i="5"/>
  <c r="G14" i="5" s="1"/>
  <c r="D16" i="5"/>
  <c r="G16" i="5" s="1"/>
  <c r="D18" i="5"/>
  <c r="G18" i="5" s="1"/>
  <c r="D11" i="5"/>
  <c r="G11" i="5" s="1"/>
  <c r="D19" i="5"/>
  <c r="G19" i="5" s="1"/>
  <c r="D12" i="5"/>
  <c r="G12" i="5" s="1"/>
  <c r="D28" i="5"/>
  <c r="G28" i="5" s="1"/>
  <c r="D20" i="5"/>
  <c r="G20" i="5" s="1"/>
  <c r="D24" i="5"/>
  <c r="G24" i="5" s="1"/>
  <c r="D22" i="5"/>
  <c r="G22" i="5" s="1"/>
  <c r="D23" i="5"/>
  <c r="G23" i="5" s="1"/>
  <c r="D25" i="5"/>
  <c r="G25" i="5" s="1"/>
  <c r="D29" i="5"/>
  <c r="G29" i="5" s="1"/>
  <c r="D26" i="5"/>
  <c r="G26" i="5" s="1"/>
  <c r="D31" i="5"/>
  <c r="G31" i="5" s="1"/>
  <c r="D32" i="5"/>
  <c r="G32" i="5" s="1"/>
  <c r="D42" i="5"/>
  <c r="G42" i="5" s="1"/>
  <c r="D34" i="5"/>
  <c r="G34" i="5" s="1"/>
  <c r="D33" i="5"/>
  <c r="G33" i="5" s="1"/>
  <c r="D36" i="5"/>
  <c r="G36" i="5" s="1"/>
  <c r="D39" i="5"/>
  <c r="G39" i="5" s="1"/>
  <c r="D38" i="5"/>
  <c r="G38" i="5" s="1"/>
  <c r="D37" i="5"/>
  <c r="G37" i="5" s="1"/>
  <c r="D40" i="5"/>
  <c r="G40" i="5" s="1"/>
  <c r="D41" i="5"/>
  <c r="G41" i="5" s="1"/>
  <c r="D45" i="5"/>
  <c r="G45" i="5" s="1"/>
  <c r="D43" i="5"/>
  <c r="G43" i="5" s="1"/>
  <c r="D48" i="5"/>
  <c r="G48" i="5" s="1"/>
  <c r="D44" i="5"/>
  <c r="G44" i="5" s="1"/>
  <c r="D46" i="5"/>
  <c r="G46" i="5" s="1"/>
  <c r="D13" i="6"/>
  <c r="G13" i="6" s="1"/>
  <c r="D17" i="6"/>
  <c r="G17" i="6" s="1"/>
  <c r="D21" i="6"/>
  <c r="G21" i="6" s="1"/>
  <c r="D20" i="6"/>
  <c r="G20" i="6" s="1"/>
  <c r="D23" i="6"/>
  <c r="G23" i="6" s="1"/>
  <c r="D7" i="6"/>
  <c r="G7" i="6" s="1"/>
  <c r="D19" i="6"/>
  <c r="G19" i="6" s="1"/>
  <c r="D9" i="6"/>
  <c r="G9" i="6" s="1"/>
  <c r="D12" i="6"/>
  <c r="G12" i="6" s="1"/>
  <c r="D22" i="6"/>
  <c r="G22" i="6" s="1"/>
  <c r="D11" i="6"/>
  <c r="G11" i="6" s="1"/>
  <c r="D14" i="6"/>
  <c r="G14" i="6" s="1"/>
  <c r="D15" i="6"/>
  <c r="G15" i="6" s="1"/>
  <c r="D18" i="6"/>
  <c r="G18" i="6" s="1"/>
  <c r="D8" i="6"/>
  <c r="G8" i="6" s="1"/>
  <c r="D16" i="6"/>
  <c r="G16" i="6" s="1"/>
  <c r="D10" i="6"/>
  <c r="G10" i="6" s="1"/>
  <c r="D3" i="1"/>
  <c r="G3" i="1" s="1"/>
  <c r="D7" i="1"/>
  <c r="G7" i="1" s="1"/>
  <c r="D5" i="1"/>
  <c r="G5" i="1" s="1"/>
  <c r="D8" i="1"/>
  <c r="G8" i="1" s="1"/>
  <c r="D4" i="1"/>
  <c r="G4" i="1" s="1"/>
  <c r="D12" i="1"/>
  <c r="G12" i="1" s="1"/>
  <c r="D11" i="1"/>
  <c r="G11" i="1" s="1"/>
  <c r="D14" i="1"/>
  <c r="G14" i="1" s="1"/>
  <c r="D13" i="1"/>
  <c r="G13" i="1" s="1"/>
  <c r="D20" i="1"/>
  <c r="G20" i="1" s="1"/>
  <c r="D16" i="1"/>
  <c r="G16" i="1" s="1"/>
  <c r="D17" i="1"/>
  <c r="G17" i="1" s="1"/>
  <c r="D22" i="1"/>
  <c r="G22" i="1" s="1"/>
  <c r="D23" i="1"/>
  <c r="G23" i="1" s="1"/>
  <c r="D18" i="1"/>
  <c r="G18" i="1" s="1"/>
  <c r="D26" i="1"/>
  <c r="G26" i="1" s="1"/>
  <c r="D27" i="1"/>
  <c r="G27" i="1" s="1"/>
  <c r="D25" i="1"/>
  <c r="G25" i="1" s="1"/>
  <c r="D15" i="1"/>
  <c r="G15" i="1" s="1"/>
  <c r="D21" i="1"/>
  <c r="G21" i="1" s="1"/>
  <c r="D24" i="1"/>
  <c r="G24" i="1" s="1"/>
  <c r="D32" i="1"/>
  <c r="G32" i="1" s="1"/>
  <c r="D30" i="1"/>
  <c r="G30" i="1" s="1"/>
  <c r="D37" i="1"/>
  <c r="G37" i="1" s="1"/>
  <c r="D29" i="1"/>
  <c r="G29" i="1" s="1"/>
  <c r="D38" i="1"/>
  <c r="G38" i="1" s="1"/>
  <c r="D36" i="1"/>
  <c r="G36" i="1" s="1"/>
  <c r="D35" i="1"/>
  <c r="G35" i="1" s="1"/>
  <c r="D41" i="1"/>
  <c r="G41" i="1" s="1"/>
  <c r="D33" i="1"/>
  <c r="G33" i="1" s="1"/>
  <c r="D47" i="1"/>
  <c r="G47" i="1" s="1"/>
  <c r="D45" i="1"/>
  <c r="G45" i="1" s="1"/>
  <c r="D34" i="1"/>
  <c r="G34" i="1" s="1"/>
  <c r="D46" i="1"/>
  <c r="G46" i="1" s="1"/>
  <c r="D44" i="1"/>
  <c r="G44" i="1" s="1"/>
  <c r="D39" i="1"/>
  <c r="G39" i="1" s="1"/>
  <c r="D43" i="1"/>
  <c r="G43" i="1" s="1"/>
  <c r="D49" i="1"/>
  <c r="G49" i="1" s="1"/>
  <c r="D50" i="1"/>
  <c r="G50" i="1" s="1"/>
  <c r="D48" i="1"/>
  <c r="G48" i="1" s="1"/>
  <c r="D42" i="1"/>
  <c r="G42" i="1" s="1"/>
  <c r="D51" i="1"/>
  <c r="G51" i="1" s="1"/>
  <c r="D54" i="1"/>
  <c r="G54" i="1" s="1"/>
  <c r="D55" i="1"/>
  <c r="G55" i="1" s="1"/>
  <c r="D53" i="1"/>
  <c r="G53" i="1" s="1"/>
  <c r="D57" i="1"/>
  <c r="G57" i="1" s="1"/>
  <c r="D52" i="1"/>
  <c r="G52" i="1" s="1"/>
  <c r="D61" i="1"/>
  <c r="G61" i="1" s="1"/>
  <c r="D59" i="1"/>
  <c r="G59" i="1" s="1"/>
  <c r="D62" i="1"/>
  <c r="G62" i="1" s="1"/>
  <c r="D56" i="1"/>
  <c r="G56" i="1" s="1"/>
  <c r="D63" i="1"/>
  <c r="G63" i="1" s="1"/>
  <c r="D65" i="1"/>
  <c r="G65" i="1" s="1"/>
  <c r="D58" i="1"/>
  <c r="G58" i="1" s="1"/>
  <c r="D64" i="1"/>
  <c r="G64" i="1" s="1"/>
  <c r="D60" i="1"/>
  <c r="G60" i="1" s="1"/>
  <c r="D68" i="1"/>
  <c r="G68" i="1" s="1"/>
  <c r="D67" i="1"/>
  <c r="G67" i="1" s="1"/>
  <c r="D69" i="1"/>
  <c r="G69" i="1" s="1"/>
  <c r="D70" i="1"/>
  <c r="G70" i="1" s="1"/>
  <c r="D71" i="1"/>
  <c r="G71" i="1" s="1"/>
  <c r="D72" i="1"/>
  <c r="G72" i="1" s="1"/>
  <c r="D2" i="1"/>
  <c r="G2" i="1" s="1"/>
</calcChain>
</file>

<file path=xl/sharedStrings.xml><?xml version="1.0" encoding="utf-8"?>
<sst xmlns="http://schemas.openxmlformats.org/spreadsheetml/2006/main" count="1881" uniqueCount="832">
  <si>
    <t>姓名</t>
    <phoneticPr fontId="1" type="noConversion"/>
  </si>
  <si>
    <t>学号</t>
    <phoneticPr fontId="1" type="noConversion"/>
  </si>
  <si>
    <t>三年排名</t>
    <phoneticPr fontId="1" type="noConversion"/>
  </si>
  <si>
    <t>陈鹏涛</t>
  </si>
  <si>
    <t>201806040318</t>
  </si>
  <si>
    <t>王俊杭</t>
  </si>
  <si>
    <t>201806060514</t>
  </si>
  <si>
    <t>王继超</t>
  </si>
  <si>
    <t>朱俊豪</t>
  </si>
  <si>
    <t>201806060305</t>
  </si>
  <si>
    <t>单绮玮</t>
  </si>
  <si>
    <t>201806060110</t>
  </si>
  <si>
    <t>林子龙</t>
  </si>
  <si>
    <t>201806120114</t>
  </si>
  <si>
    <t>吕宇轩</t>
  </si>
  <si>
    <t>褚金培</t>
  </si>
  <si>
    <t>201806060314</t>
  </si>
  <si>
    <t>施俏晗</t>
  </si>
  <si>
    <t>侯嘉烨</t>
  </si>
  <si>
    <t>201806060521</t>
  </si>
  <si>
    <t>杨一帆</t>
  </si>
  <si>
    <t>201806060512</t>
  </si>
  <si>
    <t>宋怡成</t>
  </si>
  <si>
    <t>201806060811</t>
  </si>
  <si>
    <t>李康康</t>
  </si>
  <si>
    <t>201806060413</t>
  </si>
  <si>
    <t>王宜治</t>
  </si>
  <si>
    <t>201806060817</t>
  </si>
  <si>
    <t>王兴迪</t>
  </si>
  <si>
    <t>201806060321</t>
  </si>
  <si>
    <t>颜诗琪</t>
  </si>
  <si>
    <t>201806060326</t>
  </si>
  <si>
    <t>曾靖轩</t>
  </si>
  <si>
    <t>201806060404</t>
  </si>
  <si>
    <t>陈林</t>
  </si>
  <si>
    <t>201806060526</t>
  </si>
  <si>
    <t>俞孟婷</t>
  </si>
  <si>
    <t>201806120423</t>
  </si>
  <si>
    <t>夏嘉坤</t>
  </si>
  <si>
    <t>201806060829</t>
  </si>
  <si>
    <t>赵嘉明</t>
  </si>
  <si>
    <t>201806060604</t>
  </si>
  <si>
    <t>程思宇</t>
  </si>
  <si>
    <t>201806060623</t>
  </si>
  <si>
    <t>徐国宁</t>
  </si>
  <si>
    <t>201806060130</t>
  </si>
  <si>
    <t>应王瑞</t>
  </si>
  <si>
    <t>201806060715</t>
  </si>
  <si>
    <t>林楚天</t>
  </si>
  <si>
    <t>201806060516</t>
  </si>
  <si>
    <t>王翔博</t>
  </si>
  <si>
    <t>201806021123</t>
  </si>
  <si>
    <t>叶卓杰</t>
  </si>
  <si>
    <t>201806060304</t>
  </si>
  <si>
    <t>陈乾</t>
  </si>
  <si>
    <t>201806060301</t>
  </si>
  <si>
    <t>包洋斌</t>
  </si>
  <si>
    <t>201806120219</t>
  </si>
  <si>
    <t>吴越安</t>
  </si>
  <si>
    <t>201806060403</t>
  </si>
  <si>
    <t>陈海宝</t>
  </si>
  <si>
    <t>201806060209</t>
  </si>
  <si>
    <t>黄浩添</t>
  </si>
  <si>
    <t>叶睿卿</t>
  </si>
  <si>
    <t>201806060414</t>
  </si>
  <si>
    <t>王宇轩</t>
  </si>
  <si>
    <t>201806060306</t>
  </si>
  <si>
    <t>冯鹏宇</t>
  </si>
  <si>
    <t>徐鑫杰</t>
  </si>
  <si>
    <t>201706040117</t>
  </si>
  <si>
    <t>宋立康</t>
  </si>
  <si>
    <t>201806062501</t>
  </si>
  <si>
    <t>陈武</t>
  </si>
  <si>
    <t>201806060727</t>
  </si>
  <si>
    <t>谢志强</t>
  </si>
  <si>
    <t>201806060214</t>
  </si>
  <si>
    <t>陆利钦</t>
  </si>
  <si>
    <t>201806060619</t>
  </si>
  <si>
    <t>汪宵</t>
  </si>
  <si>
    <t>201806120220</t>
  </si>
  <si>
    <t>徐鸿宇</t>
  </si>
  <si>
    <t>201806060127</t>
  </si>
  <si>
    <t>谢湘伟</t>
  </si>
  <si>
    <t>201806040309</t>
  </si>
  <si>
    <t>刘非凡</t>
  </si>
  <si>
    <t>201806061013</t>
  </si>
  <si>
    <t>王顶臣</t>
  </si>
  <si>
    <t>201806061214</t>
  </si>
  <si>
    <t>潘俊璋</t>
  </si>
  <si>
    <t>201806060425</t>
  </si>
  <si>
    <t>袁启恒</t>
  </si>
  <si>
    <t>201806120222</t>
  </si>
  <si>
    <t>杨鑫晔</t>
  </si>
  <si>
    <t>201806060401</t>
  </si>
  <si>
    <t>贝佳浩</t>
  </si>
  <si>
    <t>201806060408</t>
  </si>
  <si>
    <t>江郑浩</t>
  </si>
  <si>
    <t>201806060613</t>
  </si>
  <si>
    <t>吕承杰</t>
  </si>
  <si>
    <t>201806060529</t>
  </si>
  <si>
    <t>张雪迎</t>
  </si>
  <si>
    <t>201806060129</t>
  </si>
  <si>
    <t>许灵杰</t>
  </si>
  <si>
    <t>201806060411</t>
  </si>
  <si>
    <t>卢润春</t>
  </si>
  <si>
    <t>201806060506</t>
  </si>
  <si>
    <t>李锦炜</t>
  </si>
  <si>
    <t>201627920404</t>
  </si>
  <si>
    <t>付欢</t>
  </si>
  <si>
    <t>201806041022</t>
  </si>
  <si>
    <t>徐经宇</t>
  </si>
  <si>
    <t>201806060518</t>
  </si>
  <si>
    <t>项辉</t>
  </si>
  <si>
    <t>201806060809</t>
  </si>
  <si>
    <t>龚李涛</t>
  </si>
  <si>
    <t>201806060602</t>
  </si>
  <si>
    <t>曹宇</t>
  </si>
  <si>
    <t>201806060525</t>
  </si>
  <si>
    <t>俞俊鑫</t>
  </si>
  <si>
    <t>Z201802330421</t>
  </si>
  <si>
    <t>王本浩</t>
  </si>
  <si>
    <t>201806060422</t>
  </si>
  <si>
    <t>叶镇业</t>
  </si>
  <si>
    <t>201806060325</t>
  </si>
  <si>
    <t>袁梓珂</t>
  </si>
  <si>
    <t>201806022122</t>
  </si>
  <si>
    <t>余金隆</t>
  </si>
  <si>
    <t>201806060515</t>
  </si>
  <si>
    <t>王龙祺</t>
  </si>
  <si>
    <t>201806060725</t>
  </si>
  <si>
    <t>王煜恒</t>
  </si>
  <si>
    <t>201806060711</t>
  </si>
  <si>
    <t>何志涛</t>
  </si>
  <si>
    <t>201806061131</t>
  </si>
  <si>
    <t>朱泽豪</t>
  </si>
  <si>
    <t>201806060415</t>
  </si>
  <si>
    <t>吴敬宇</t>
  </si>
  <si>
    <t>201806060319</t>
  </si>
  <si>
    <t>徐明智</t>
  </si>
  <si>
    <t>201806060426</t>
  </si>
  <si>
    <t>张涛</t>
  </si>
  <si>
    <t>201806060309</t>
  </si>
  <si>
    <t>娄智魁</t>
  </si>
  <si>
    <t>201806060618</t>
  </si>
  <si>
    <t>钱麒松</t>
  </si>
  <si>
    <t>201806060318</t>
  </si>
  <si>
    <t>徐嘉洲</t>
  </si>
  <si>
    <t>201806060423</t>
  </si>
  <si>
    <t>余泽锋</t>
  </si>
  <si>
    <t>201806060320</t>
  </si>
  <si>
    <t>许夏涛</t>
  </si>
  <si>
    <t>201806060819</t>
  </si>
  <si>
    <t>吴辰浩</t>
  </si>
  <si>
    <t>201806060719</t>
  </si>
  <si>
    <t>宋自超</t>
  </si>
  <si>
    <t>201806060324</t>
  </si>
  <si>
    <t>袁科佳</t>
  </si>
  <si>
    <t>201806060331</t>
  </si>
  <si>
    <t>邹骥锋</t>
  </si>
  <si>
    <t>201806060312</t>
  </si>
  <si>
    <t>倪程</t>
  </si>
  <si>
    <t>201806060308</t>
  </si>
  <si>
    <t>何浩男</t>
  </si>
  <si>
    <t>201806060313</t>
  </si>
  <si>
    <t>施剑威</t>
  </si>
  <si>
    <t>201806060424</t>
  </si>
  <si>
    <t>俞凯元</t>
  </si>
  <si>
    <t>201706060614</t>
  </si>
  <si>
    <t>陈嘉峻</t>
  </si>
  <si>
    <t>201806060310</t>
  </si>
  <si>
    <t>吕家铭</t>
  </si>
  <si>
    <t>201806060317</t>
  </si>
  <si>
    <t>王正宇</t>
  </si>
  <si>
    <t>201806060307</t>
  </si>
  <si>
    <t>高诚裕</t>
  </si>
  <si>
    <t>201806060416</t>
  </si>
  <si>
    <t>肖一华</t>
  </si>
  <si>
    <t>201806060420</t>
  </si>
  <si>
    <t>杨康原</t>
  </si>
  <si>
    <t>JH202003004</t>
  </si>
  <si>
    <t>杨宝烽</t>
  </si>
  <si>
    <t>201806060728</t>
  </si>
  <si>
    <t>钟睿康</t>
  </si>
  <si>
    <t>JH202003003</t>
  </si>
  <si>
    <t>郑颖颖</t>
  </si>
  <si>
    <t>201806060429</t>
  </si>
  <si>
    <t>周佳辉</t>
  </si>
  <si>
    <t>201806060412</t>
  </si>
  <si>
    <t>斯宏彬</t>
  </si>
  <si>
    <t>201806060906</t>
  </si>
  <si>
    <t>蒋钦晨</t>
  </si>
  <si>
    <t>201806060820</t>
  </si>
  <si>
    <t>吴飞屿</t>
  </si>
  <si>
    <t>201806060517</t>
  </si>
  <si>
    <t>魏俊杰</t>
  </si>
  <si>
    <t>201806060315</t>
  </si>
  <si>
    <t>史宏杰</t>
  </si>
  <si>
    <t>201806060522</t>
  </si>
  <si>
    <t>杨智力</t>
  </si>
  <si>
    <t>201806060621</t>
  </si>
  <si>
    <t>王乐兮</t>
  </si>
  <si>
    <t>201806060427</t>
  </si>
  <si>
    <t>赵昱</t>
  </si>
  <si>
    <t>201806060302</t>
  </si>
  <si>
    <t>蔡旻杰</t>
  </si>
  <si>
    <t>201806060814</t>
  </si>
  <si>
    <t>马磊磊</t>
  </si>
  <si>
    <t>201806060605</t>
  </si>
  <si>
    <t>洪焕锐</t>
  </si>
  <si>
    <t>201806060520</t>
  </si>
  <si>
    <t>徐龙腾</t>
  </si>
  <si>
    <t>201806060724</t>
  </si>
  <si>
    <t>王天亮</t>
  </si>
  <si>
    <t>201806060323</t>
  </si>
  <si>
    <t>余勇杰</t>
  </si>
  <si>
    <t>201806040704</t>
  </si>
  <si>
    <t>何晨杰</t>
  </si>
  <si>
    <t>201806060311</t>
  </si>
  <si>
    <t>马嘟嘟</t>
  </si>
  <si>
    <t>201806060523</t>
  </si>
  <si>
    <t>姚宇</t>
  </si>
  <si>
    <t>201806060801</t>
  </si>
  <si>
    <t>蔡兴权</t>
  </si>
  <si>
    <t>201806060714</t>
  </si>
  <si>
    <t>冷超</t>
  </si>
  <si>
    <t>201806061225</t>
  </si>
  <si>
    <t>叶展廷</t>
  </si>
  <si>
    <t>201806060327</t>
  </si>
  <si>
    <t>张文琛</t>
  </si>
  <si>
    <t>201806060419</t>
  </si>
  <si>
    <t>徐鑫波</t>
  </si>
  <si>
    <t>201806060211</t>
  </si>
  <si>
    <t>李熙</t>
  </si>
  <si>
    <t>201806060418</t>
  </si>
  <si>
    <t>徐田</t>
  </si>
  <si>
    <t>201806030528</t>
  </si>
  <si>
    <t>叶豪</t>
  </si>
  <si>
    <t>201806060716</t>
  </si>
  <si>
    <t>林思言</t>
  </si>
  <si>
    <t>201806060524</t>
  </si>
  <si>
    <t>应伟</t>
  </si>
  <si>
    <t>201806060717</t>
  </si>
  <si>
    <t>凌嘉俊</t>
  </si>
  <si>
    <t>201806060616</t>
  </si>
  <si>
    <t>宁晨康</t>
  </si>
  <si>
    <t>201806020928</t>
  </si>
  <si>
    <t>张庚辰</t>
  </si>
  <si>
    <t>201806060430</t>
  </si>
  <si>
    <t>周哲广</t>
  </si>
  <si>
    <t>201806060223</t>
  </si>
  <si>
    <t>徐玉龙</t>
  </si>
  <si>
    <t>黄琦隆</t>
  </si>
  <si>
    <t>201806060530</t>
  </si>
  <si>
    <t>赵怡</t>
  </si>
  <si>
    <t>201603080615</t>
  </si>
  <si>
    <t>卢海东</t>
  </si>
  <si>
    <t>201706060407</t>
  </si>
  <si>
    <t>肖涌龙</t>
  </si>
  <si>
    <t>201806060606</t>
  </si>
  <si>
    <t>洪萁伸</t>
  </si>
  <si>
    <t>201603080132</t>
  </si>
  <si>
    <t>张谌恺</t>
  </si>
  <si>
    <t>201706060507</t>
  </si>
  <si>
    <t>廖炎山</t>
  </si>
  <si>
    <t>201603080329</t>
  </si>
  <si>
    <t>张勇</t>
  </si>
  <si>
    <t>201609300327</t>
  </si>
  <si>
    <t>张凌霄</t>
  </si>
  <si>
    <t>201706060221</t>
  </si>
  <si>
    <t>车铁英</t>
  </si>
  <si>
    <t>201706060306</t>
  </si>
  <si>
    <t>尹靖钧</t>
  </si>
  <si>
    <t>201706060508</t>
  </si>
  <si>
    <t>吴滔</t>
  </si>
  <si>
    <t>顾殿杰</t>
  </si>
  <si>
    <t>201806040831</t>
  </si>
  <si>
    <t>张博航</t>
  </si>
  <si>
    <t>201806060102</t>
  </si>
  <si>
    <t>陈易洲</t>
  </si>
  <si>
    <t>201806060103</t>
  </si>
  <si>
    <t>陈昊晟</t>
  </si>
  <si>
    <t>201806060104</t>
  </si>
  <si>
    <t>陈炜鑫</t>
  </si>
  <si>
    <t>201806060105</t>
  </si>
  <si>
    <t>傅涵潇</t>
  </si>
  <si>
    <t>201806060106</t>
  </si>
  <si>
    <t>蒋一博</t>
  </si>
  <si>
    <t>201806060107</t>
  </si>
  <si>
    <t>李文涛</t>
  </si>
  <si>
    <t>201806060109</t>
  </si>
  <si>
    <t>林柏毅</t>
  </si>
  <si>
    <t>201806060111</t>
  </si>
  <si>
    <t>刘涵枫</t>
  </si>
  <si>
    <t>201806060112</t>
  </si>
  <si>
    <t>刘仁华</t>
  </si>
  <si>
    <t>201806060113</t>
  </si>
  <si>
    <t>刘永奇</t>
  </si>
  <si>
    <t>201806060116</t>
  </si>
  <si>
    <t>马骋</t>
  </si>
  <si>
    <t>201806060119</t>
  </si>
  <si>
    <t>阮浩宇</t>
  </si>
  <si>
    <t>201806060120</t>
  </si>
  <si>
    <t>沈晨</t>
  </si>
  <si>
    <t>201806060121</t>
  </si>
  <si>
    <t>施钧凯</t>
  </si>
  <si>
    <t>201806060122</t>
  </si>
  <si>
    <t>施淑娟</t>
  </si>
  <si>
    <t>201806060123</t>
  </si>
  <si>
    <t>宋泽淏</t>
  </si>
  <si>
    <t>201806060124</t>
  </si>
  <si>
    <t>孙远</t>
  </si>
  <si>
    <t>201806060125</t>
  </si>
  <si>
    <t>王睿婷</t>
  </si>
  <si>
    <t>项靖阳</t>
  </si>
  <si>
    <t>201806060131</t>
  </si>
  <si>
    <t>朱雨辰</t>
  </si>
  <si>
    <t>201806060132</t>
  </si>
  <si>
    <t>岑最宇</t>
  </si>
  <si>
    <t>201806060201</t>
  </si>
  <si>
    <t>陈见知</t>
  </si>
  <si>
    <t>201806060202</t>
  </si>
  <si>
    <t>陈立龙</t>
  </si>
  <si>
    <t>201806060203</t>
  </si>
  <si>
    <t>陈旭煜</t>
  </si>
  <si>
    <t>201806060204</t>
  </si>
  <si>
    <t>单鑫</t>
  </si>
  <si>
    <t>201806060205</t>
  </si>
  <si>
    <t>方晨帆</t>
  </si>
  <si>
    <t>201806060206</t>
  </si>
  <si>
    <t>符浩</t>
  </si>
  <si>
    <t>201806060207</t>
  </si>
  <si>
    <t>高源</t>
  </si>
  <si>
    <t>201806060208</t>
  </si>
  <si>
    <t>何琪柯</t>
  </si>
  <si>
    <t>201806060212</t>
  </si>
  <si>
    <t>林奕璀</t>
  </si>
  <si>
    <t>201806060213</t>
  </si>
  <si>
    <t>刘伟腾</t>
  </si>
  <si>
    <t>201806060215</t>
  </si>
  <si>
    <t>陆威舟</t>
  </si>
  <si>
    <t>201806060216</t>
  </si>
  <si>
    <t>吕游</t>
  </si>
  <si>
    <t>201806060217</t>
  </si>
  <si>
    <t>孟庆龙飞</t>
  </si>
  <si>
    <t>201806060218</t>
  </si>
  <si>
    <t>孟詹锞</t>
  </si>
  <si>
    <t>201806060219</t>
  </si>
  <si>
    <t>潘威</t>
  </si>
  <si>
    <t>201806060220</t>
  </si>
  <si>
    <t>钱斌凯</t>
  </si>
  <si>
    <t>201806060221</t>
  </si>
  <si>
    <t>汤飞霞</t>
  </si>
  <si>
    <t>201806060224</t>
  </si>
  <si>
    <t>杨轩昂</t>
  </si>
  <si>
    <t>201806060225</t>
  </si>
  <si>
    <t>姚嘉琳</t>
  </si>
  <si>
    <t>201806060229</t>
  </si>
  <si>
    <t>郑明俊</t>
  </si>
  <si>
    <t>201806060230</t>
  </si>
  <si>
    <t>钟佳骏</t>
  </si>
  <si>
    <t>201806060232</t>
  </si>
  <si>
    <t>竺静宇</t>
  </si>
  <si>
    <t>201806060330</t>
  </si>
  <si>
    <t>钟启迪</t>
  </si>
  <si>
    <t>201806060421</t>
  </si>
  <si>
    <t>杨新兵</t>
  </si>
  <si>
    <t>201806060428</t>
  </si>
  <si>
    <t>郑奕炜</t>
  </si>
  <si>
    <t>201806060528</t>
  </si>
  <si>
    <t>詹晓飞</t>
  </si>
  <si>
    <t>201806060531</t>
  </si>
  <si>
    <t>朱进鑫</t>
  </si>
  <si>
    <t>201806060601</t>
  </si>
  <si>
    <t>安宏韬</t>
  </si>
  <si>
    <t>201806060607</t>
  </si>
  <si>
    <t>黄锦涛</t>
  </si>
  <si>
    <t>201806060608</t>
  </si>
  <si>
    <t>李佳波</t>
  </si>
  <si>
    <t>201806060609</t>
  </si>
  <si>
    <t>李响</t>
  </si>
  <si>
    <t>201806060610</t>
  </si>
  <si>
    <t>李阳扬</t>
  </si>
  <si>
    <t>201806060624</t>
  </si>
  <si>
    <t>徐迎新</t>
  </si>
  <si>
    <t>201806060625</t>
  </si>
  <si>
    <t>杨宇博</t>
  </si>
  <si>
    <t>201806060626</t>
  </si>
  <si>
    <t>叶子毅</t>
  </si>
  <si>
    <t>201806060631</t>
  </si>
  <si>
    <t>褚鑫鑫</t>
  </si>
  <si>
    <t>201806060706</t>
  </si>
  <si>
    <t>丁润丰</t>
  </si>
  <si>
    <t>201806060723</t>
  </si>
  <si>
    <t>王靖鹏</t>
  </si>
  <si>
    <t>201806060810</t>
  </si>
  <si>
    <t>贾飞凡</t>
  </si>
  <si>
    <t>徐思雨</t>
  </si>
  <si>
    <t>201806060824</t>
  </si>
  <si>
    <t>叶其城</t>
  </si>
  <si>
    <t>201806060827</t>
  </si>
  <si>
    <t>余梓豪</t>
  </si>
  <si>
    <t>201806061018</t>
  </si>
  <si>
    <t>吴佳炯</t>
  </si>
  <si>
    <t>201806061029</t>
  </si>
  <si>
    <t>周致言</t>
  </si>
  <si>
    <t>201806061119</t>
  </si>
  <si>
    <t>王洋宇</t>
  </si>
  <si>
    <t>201806061128</t>
  </si>
  <si>
    <t>赵直矗</t>
  </si>
  <si>
    <t>201806061209</t>
  </si>
  <si>
    <t>李正纯</t>
  </si>
  <si>
    <t>201806110930</t>
  </si>
  <si>
    <t>郑曼</t>
  </si>
  <si>
    <t>201806120416</t>
  </si>
  <si>
    <t>唐逸飞</t>
  </si>
  <si>
    <t>201603090310</t>
  </si>
  <si>
    <t>卢旺</t>
  </si>
  <si>
    <t>201706061005</t>
  </si>
  <si>
    <t>荣俊基</t>
  </si>
  <si>
    <t>201706061105</t>
  </si>
  <si>
    <t>陈曦东</t>
  </si>
  <si>
    <t>201706061206</t>
  </si>
  <si>
    <t>李闯</t>
  </si>
  <si>
    <t>201706061212</t>
  </si>
  <si>
    <t>王翔</t>
  </si>
  <si>
    <t>201806060611</t>
  </si>
  <si>
    <t>刘华龙</t>
  </si>
  <si>
    <t>201806060828</t>
  </si>
  <si>
    <t>张宇翔</t>
  </si>
  <si>
    <t>201806060914</t>
  </si>
  <si>
    <t>宋书汉</t>
  </si>
  <si>
    <t>201806061003</t>
  </si>
  <si>
    <t>黄琦智</t>
  </si>
  <si>
    <t>201806061112</t>
  </si>
  <si>
    <t>刘劲</t>
  </si>
  <si>
    <t>201806061124</t>
  </si>
  <si>
    <t>张向东</t>
  </si>
  <si>
    <t>201806061204</t>
  </si>
  <si>
    <t>蒋灵威</t>
  </si>
  <si>
    <t>201806061207</t>
  </si>
  <si>
    <t>李一坚</t>
  </si>
  <si>
    <t>201806061212</t>
  </si>
  <si>
    <t>刘沛云</t>
  </si>
  <si>
    <t>201806061217</t>
  </si>
  <si>
    <t>王阿丹</t>
  </si>
  <si>
    <t>201806061218</t>
  </si>
  <si>
    <t>王晨阳</t>
  </si>
  <si>
    <t>201806061220</t>
  </si>
  <si>
    <t>王义宁</t>
  </si>
  <si>
    <t>201806061919</t>
  </si>
  <si>
    <t>陶雨枫</t>
  </si>
  <si>
    <t>201806062305</t>
  </si>
  <si>
    <t>胡昊翔</t>
  </si>
  <si>
    <t>201806062321</t>
  </si>
  <si>
    <t>吴杨钒</t>
  </si>
  <si>
    <t>201806062423</t>
  </si>
  <si>
    <t>吴金超</t>
  </si>
  <si>
    <t>201806062508</t>
  </si>
  <si>
    <t>胡致华</t>
  </si>
  <si>
    <t>201806120221</t>
  </si>
  <si>
    <t>徐辉</t>
  </si>
  <si>
    <t>201503080525</t>
  </si>
  <si>
    <t>邢东彬</t>
  </si>
  <si>
    <t>吴凯波</t>
  </si>
  <si>
    <t>201706060308</t>
  </si>
  <si>
    <t>农平臻</t>
  </si>
  <si>
    <t>201706060404</t>
  </si>
  <si>
    <t>梁英坤</t>
  </si>
  <si>
    <t>201706060721</t>
  </si>
  <si>
    <t>金程洋</t>
  </si>
  <si>
    <t>201706060802</t>
  </si>
  <si>
    <t>陈兴天</t>
  </si>
  <si>
    <t>201706062317</t>
  </si>
  <si>
    <t>王星钧</t>
  </si>
  <si>
    <t>201706062625</t>
  </si>
  <si>
    <t>潘志豪</t>
  </si>
  <si>
    <t>201806021126</t>
  </si>
  <si>
    <t>张朔</t>
  </si>
  <si>
    <t>201806021923</t>
  </si>
  <si>
    <t>姚可</t>
  </si>
  <si>
    <t>201806030328</t>
  </si>
  <si>
    <t>张嘉鑫</t>
  </si>
  <si>
    <t>201806040823</t>
  </si>
  <si>
    <t>王志坤</t>
  </si>
  <si>
    <t>201806040926</t>
  </si>
  <si>
    <t>杨建宇</t>
  </si>
  <si>
    <t>201806041328</t>
  </si>
  <si>
    <t>朱嘉宁</t>
  </si>
  <si>
    <t>201806050719</t>
  </si>
  <si>
    <t>王炳鑫</t>
  </si>
  <si>
    <t>201806060108</t>
  </si>
  <si>
    <t>李元龙</t>
  </si>
  <si>
    <t>201806060222</t>
  </si>
  <si>
    <t>王文杰</t>
  </si>
  <si>
    <t>201806060226</t>
  </si>
  <si>
    <t>叶浩然</t>
  </si>
  <si>
    <t>201806060402</t>
  </si>
  <si>
    <t>蔡卫为</t>
  </si>
  <si>
    <t>201806060508</t>
  </si>
  <si>
    <t>刘小湖</t>
  </si>
  <si>
    <t>201806060511</t>
  </si>
  <si>
    <t>沈舒阳</t>
  </si>
  <si>
    <t>201806060527</t>
  </si>
  <si>
    <t>曾浩洪</t>
  </si>
  <si>
    <t>201806060612</t>
  </si>
  <si>
    <t>刘懿啸</t>
  </si>
  <si>
    <t>201806060703</t>
  </si>
  <si>
    <t>陈靖文</t>
  </si>
  <si>
    <t>201806060704</t>
  </si>
  <si>
    <t>陈泽众</t>
  </si>
  <si>
    <t>201806060705</t>
  </si>
  <si>
    <t>程晨</t>
  </si>
  <si>
    <t>201806060720</t>
  </si>
  <si>
    <t>宋恺瑜</t>
  </si>
  <si>
    <t>201806060721</t>
  </si>
  <si>
    <t>王辰</t>
  </si>
  <si>
    <t>祖守雨</t>
  </si>
  <si>
    <t>201806060802</t>
  </si>
  <si>
    <t>陈宝未</t>
  </si>
  <si>
    <t>201806060803</t>
  </si>
  <si>
    <t>陈颖颖</t>
  </si>
  <si>
    <t>201806060805</t>
  </si>
  <si>
    <t>陈睿轩</t>
  </si>
  <si>
    <t>201806060812</t>
  </si>
  <si>
    <t>刘涛</t>
  </si>
  <si>
    <t>201806060813</t>
  </si>
  <si>
    <t>马浩男</t>
  </si>
  <si>
    <t>201806060816</t>
  </si>
  <si>
    <t>汤秀娟</t>
  </si>
  <si>
    <t>201806060831</t>
  </si>
  <si>
    <t>周永祁</t>
  </si>
  <si>
    <t>201806061228</t>
  </si>
  <si>
    <t>周鸿超</t>
  </si>
  <si>
    <t>201806061414</t>
  </si>
  <si>
    <t>苏依娜</t>
  </si>
  <si>
    <t>201806061621</t>
  </si>
  <si>
    <t>徐俊伟</t>
  </si>
  <si>
    <t>201806061902</t>
  </si>
  <si>
    <t>陈帅</t>
  </si>
  <si>
    <t>201806062104</t>
  </si>
  <si>
    <t>胡张隆</t>
  </si>
  <si>
    <t>201806062312</t>
  </si>
  <si>
    <t>刘洁</t>
  </si>
  <si>
    <t>201806062323</t>
  </si>
  <si>
    <t>夏雨桐</t>
  </si>
  <si>
    <t>201806062330</t>
  </si>
  <si>
    <t>臧琰颉</t>
  </si>
  <si>
    <t>201806062506</t>
  </si>
  <si>
    <t>付经龙</t>
  </si>
  <si>
    <t>201806062603</t>
  </si>
  <si>
    <t>陈子衡</t>
  </si>
  <si>
    <t>201806062628</t>
  </si>
  <si>
    <t>郑一鸣</t>
  </si>
  <si>
    <t>201806110905</t>
  </si>
  <si>
    <t>何梦杨</t>
  </si>
  <si>
    <t>Z201802330423</t>
  </si>
  <si>
    <t>王楦烨</t>
  </si>
  <si>
    <t>Z201802330525</t>
  </si>
  <si>
    <t>熊宇辰</t>
  </si>
  <si>
    <t>201706060927</t>
  </si>
  <si>
    <t>毛雨航</t>
  </si>
  <si>
    <t>201706061109</t>
  </si>
  <si>
    <t>卢思敏</t>
  </si>
  <si>
    <t>201706061207</t>
  </si>
  <si>
    <t>崔文豪</t>
  </si>
  <si>
    <t>201706062211</t>
  </si>
  <si>
    <t>谢作欢</t>
  </si>
  <si>
    <t>201805150106</t>
  </si>
  <si>
    <t>姜怡玲</t>
  </si>
  <si>
    <t>201806010102</t>
  </si>
  <si>
    <t>陈伟铭</t>
  </si>
  <si>
    <t>201806020131</t>
  </si>
  <si>
    <t>朱耀斌</t>
  </si>
  <si>
    <t>201806021232</t>
  </si>
  <si>
    <t>郑斯鑫</t>
  </si>
  <si>
    <t>201806022210</t>
  </si>
  <si>
    <t>黄钟丽</t>
  </si>
  <si>
    <t>201806022213</t>
  </si>
  <si>
    <t>刘陈艺</t>
  </si>
  <si>
    <t>201806050825</t>
  </si>
  <si>
    <t>王若楠</t>
  </si>
  <si>
    <t>201806060128</t>
  </si>
  <si>
    <t>徐诺</t>
  </si>
  <si>
    <t>201806060410</t>
  </si>
  <si>
    <t>林前</t>
  </si>
  <si>
    <t>201806060501</t>
  </si>
  <si>
    <t>方莹</t>
  </si>
  <si>
    <t>201806060603</t>
  </si>
  <si>
    <t>陈哲涵</t>
  </si>
  <si>
    <t>201806060617</t>
  </si>
  <si>
    <t>潘佳怡</t>
  </si>
  <si>
    <t>201806060622</t>
  </si>
  <si>
    <t>谢炎东</t>
  </si>
  <si>
    <t>201806060627</t>
  </si>
  <si>
    <t>应卓恒</t>
  </si>
  <si>
    <t>201806060712</t>
  </si>
  <si>
    <t>何昊阳</t>
  </si>
  <si>
    <t>201806060713</t>
  </si>
  <si>
    <t>怀奇伟</t>
  </si>
  <si>
    <t>201806060818</t>
  </si>
  <si>
    <t>王恺</t>
  </si>
  <si>
    <t>201806060821</t>
  </si>
  <si>
    <t>吴越</t>
  </si>
  <si>
    <t>201806060830</t>
  </si>
  <si>
    <t>赵舒磊</t>
  </si>
  <si>
    <t>201806060901</t>
  </si>
  <si>
    <t>陈子豪</t>
  </si>
  <si>
    <t>201806060902</t>
  </si>
  <si>
    <t>崔俊</t>
  </si>
  <si>
    <t>201806060903</t>
  </si>
  <si>
    <t>胡鸿杰</t>
  </si>
  <si>
    <t>201806060904</t>
  </si>
  <si>
    <t>黄楚楚</t>
  </si>
  <si>
    <t>201806060905</t>
  </si>
  <si>
    <t>黄华</t>
  </si>
  <si>
    <t>201806060907</t>
  </si>
  <si>
    <t>金剑</t>
  </si>
  <si>
    <t>201806060908</t>
  </si>
  <si>
    <t>景思翔</t>
  </si>
  <si>
    <t>201806060909</t>
  </si>
  <si>
    <t>林思媛</t>
  </si>
  <si>
    <t>201806060910</t>
  </si>
  <si>
    <t>刘聘</t>
  </si>
  <si>
    <t>201806060911</t>
  </si>
  <si>
    <t>刘洋</t>
  </si>
  <si>
    <t>201806060912</t>
  </si>
  <si>
    <t>陆城灵</t>
  </si>
  <si>
    <t>201806060913</t>
  </si>
  <si>
    <t>沈博钒</t>
  </si>
  <si>
    <t>201806060915</t>
  </si>
  <si>
    <t>孙博文</t>
  </si>
  <si>
    <t>201806060916</t>
  </si>
  <si>
    <t>唐黎明芝</t>
  </si>
  <si>
    <t>201806060917</t>
  </si>
  <si>
    <t>万城</t>
  </si>
  <si>
    <t>201806060918</t>
  </si>
  <si>
    <t>王奇</t>
  </si>
  <si>
    <t>201806060919</t>
  </si>
  <si>
    <t>王群豪</t>
  </si>
  <si>
    <t>201806060920</t>
  </si>
  <si>
    <t>王小林</t>
  </si>
  <si>
    <t>201806060921</t>
  </si>
  <si>
    <t>王旭升</t>
  </si>
  <si>
    <t>201806060922</t>
  </si>
  <si>
    <t>徐学成</t>
  </si>
  <si>
    <t>201806060923</t>
  </si>
  <si>
    <t>徐睿卓</t>
  </si>
  <si>
    <t>201806060924</t>
  </si>
  <si>
    <t>杨健</t>
  </si>
  <si>
    <t>201806060925</t>
  </si>
  <si>
    <t>杨慎之</t>
  </si>
  <si>
    <t>201806060926</t>
  </si>
  <si>
    <t>应世其</t>
  </si>
  <si>
    <t>201806060928</t>
  </si>
  <si>
    <t>张怡</t>
  </si>
  <si>
    <t>201806060929</t>
  </si>
  <si>
    <t>张瀚丹</t>
  </si>
  <si>
    <t>201806060930</t>
  </si>
  <si>
    <t>赵园园</t>
  </si>
  <si>
    <t>201806060932</t>
  </si>
  <si>
    <t>朱永安</t>
  </si>
  <si>
    <t>201806061001</t>
  </si>
  <si>
    <t>陈炫玮</t>
  </si>
  <si>
    <t>201806061002</t>
  </si>
  <si>
    <t>黄雨</t>
  </si>
  <si>
    <t>201806061004</t>
  </si>
  <si>
    <t>李飞达</t>
  </si>
  <si>
    <t>201806061005</t>
  </si>
  <si>
    <t>李添翊</t>
  </si>
  <si>
    <t>201806061006</t>
  </si>
  <si>
    <t>李欣宇</t>
  </si>
  <si>
    <t>201806061008</t>
  </si>
  <si>
    <t>陆鑫</t>
  </si>
  <si>
    <t>201806061010</t>
  </si>
  <si>
    <t>苗坤宇</t>
  </si>
  <si>
    <t>201806061011</t>
  </si>
  <si>
    <t>钱佳宝</t>
  </si>
  <si>
    <t>201806061012</t>
  </si>
  <si>
    <t>任裘斌</t>
  </si>
  <si>
    <t>201806061014</t>
  </si>
  <si>
    <t>王艺淞</t>
  </si>
  <si>
    <t>201806061015</t>
  </si>
  <si>
    <t>王勇顺</t>
  </si>
  <si>
    <t>201806061016</t>
  </si>
  <si>
    <t>王宇健</t>
  </si>
  <si>
    <t>201806061017</t>
  </si>
  <si>
    <t>王璞东</t>
  </si>
  <si>
    <t>201806061020</t>
  </si>
  <si>
    <t>夏雨欣</t>
  </si>
  <si>
    <t>201806061021</t>
  </si>
  <si>
    <t>肖钟婕</t>
  </si>
  <si>
    <t>201806061027</t>
  </si>
  <si>
    <t>张子游</t>
  </si>
  <si>
    <t>201806061028</t>
  </si>
  <si>
    <t>周剑风</t>
  </si>
  <si>
    <t>201806061030</t>
  </si>
  <si>
    <t>朱吉富</t>
  </si>
  <si>
    <t>201806061031</t>
  </si>
  <si>
    <t>朱荣超</t>
  </si>
  <si>
    <t>201806061032</t>
  </si>
  <si>
    <t>滕泽男</t>
  </si>
  <si>
    <t>201806061101</t>
  </si>
  <si>
    <t>陈明隆</t>
  </si>
  <si>
    <t>201806061102</t>
  </si>
  <si>
    <t>邓赖恩</t>
  </si>
  <si>
    <t>201806061103</t>
  </si>
  <si>
    <t>董锦来</t>
  </si>
  <si>
    <t>201806061105</t>
  </si>
  <si>
    <t>韩丹</t>
  </si>
  <si>
    <t>201806061107</t>
  </si>
  <si>
    <t>胡子豪</t>
  </si>
  <si>
    <t>201806061109</t>
  </si>
  <si>
    <t>霍栋</t>
  </si>
  <si>
    <t>201806061111</t>
  </si>
  <si>
    <t>李敏</t>
  </si>
  <si>
    <t>201806061120</t>
  </si>
  <si>
    <t>王宇杰</t>
  </si>
  <si>
    <t>201806061121</t>
  </si>
  <si>
    <t>王振宇</t>
  </si>
  <si>
    <t>201806061122</t>
  </si>
  <si>
    <t>徐志远</t>
  </si>
  <si>
    <t>201806061125</t>
  </si>
  <si>
    <t>张中华</t>
  </si>
  <si>
    <t>201806061126</t>
  </si>
  <si>
    <t>赵海华</t>
  </si>
  <si>
    <t>201806061127</t>
  </si>
  <si>
    <t>赵泽宇</t>
  </si>
  <si>
    <t>201806061202</t>
  </si>
  <si>
    <t>郭靖</t>
  </si>
  <si>
    <t>201806061203</t>
  </si>
  <si>
    <t>胡志强</t>
  </si>
  <si>
    <t>201806061205</t>
  </si>
  <si>
    <t>蒋睿聪</t>
  </si>
  <si>
    <t>201806061206</t>
  </si>
  <si>
    <t>金小龙</t>
  </si>
  <si>
    <t>201806061208</t>
  </si>
  <si>
    <t>李永博</t>
  </si>
  <si>
    <t>201806061210</t>
  </si>
  <si>
    <t>林程浩</t>
  </si>
  <si>
    <t>201806061211</t>
  </si>
  <si>
    <t>凌智城</t>
  </si>
  <si>
    <t>201806061223</t>
  </si>
  <si>
    <t>杨宇翔</t>
  </si>
  <si>
    <t>201806061224</t>
  </si>
  <si>
    <t>杨琛</t>
  </si>
  <si>
    <t>201806061227</t>
  </si>
  <si>
    <t>钟志鸿</t>
  </si>
  <si>
    <t>201806061311</t>
  </si>
  <si>
    <t>李可心</t>
  </si>
  <si>
    <t>201806061318</t>
  </si>
  <si>
    <t>田汉涛</t>
  </si>
  <si>
    <t>201806061418</t>
  </si>
  <si>
    <t>王羿博</t>
  </si>
  <si>
    <t>201806061420</t>
  </si>
  <si>
    <t>应昕源</t>
  </si>
  <si>
    <t>201806061424</t>
  </si>
  <si>
    <t>张文聪</t>
  </si>
  <si>
    <t>201806061430</t>
  </si>
  <si>
    <t>邹浩宇</t>
  </si>
  <si>
    <t>201806061513</t>
  </si>
  <si>
    <t>刘正茂</t>
  </si>
  <si>
    <t>201806061522</t>
  </si>
  <si>
    <t>许晨龙</t>
  </si>
  <si>
    <t>201806061523</t>
  </si>
  <si>
    <t>薛彬鸿</t>
  </si>
  <si>
    <t>201806061529</t>
  </si>
  <si>
    <t>周于钧</t>
  </si>
  <si>
    <t>201806061625</t>
  </si>
  <si>
    <t>张瑞洁</t>
  </si>
  <si>
    <t>201806061712</t>
  </si>
  <si>
    <t>陆康达</t>
  </si>
  <si>
    <t>201806061714</t>
  </si>
  <si>
    <t>马洲锋</t>
  </si>
  <si>
    <t>201806061826</t>
  </si>
  <si>
    <t>姚笑超</t>
  </si>
  <si>
    <t>201806061909</t>
  </si>
  <si>
    <t>胡风扬</t>
  </si>
  <si>
    <t>201806061911</t>
  </si>
  <si>
    <t>胡耀顺</t>
  </si>
  <si>
    <t>201806061917</t>
  </si>
  <si>
    <t>沈海昕</t>
  </si>
  <si>
    <t>201806062219</t>
  </si>
  <si>
    <t>夏炅</t>
  </si>
  <si>
    <t>201806062417</t>
  </si>
  <si>
    <t>孙高航</t>
  </si>
  <si>
    <t>201806120208</t>
  </si>
  <si>
    <t>洪千茜</t>
  </si>
  <si>
    <t>201806120414</t>
  </si>
  <si>
    <t>苏豪宇</t>
  </si>
  <si>
    <t>两年排名</t>
    <phoneticPr fontId="1" type="noConversion"/>
  </si>
  <si>
    <t>一年排名</t>
    <phoneticPr fontId="1" type="noConversion"/>
  </si>
  <si>
    <t>序号</t>
    <phoneticPr fontId="1" type="noConversion"/>
  </si>
  <si>
    <t>备注</t>
    <phoneticPr fontId="1" type="noConversion"/>
  </si>
  <si>
    <r>
      <rPr>
        <b/>
        <sz val="10"/>
        <color indexed="9"/>
        <rFont val="等线"/>
        <family val="2"/>
      </rPr>
      <t>专业</t>
    </r>
    <phoneticPr fontId="1" type="noConversion"/>
  </si>
  <si>
    <r>
      <rPr>
        <b/>
        <sz val="10"/>
        <color indexed="9"/>
        <rFont val="等线"/>
        <family val="2"/>
      </rPr>
      <t>转入时间</t>
    </r>
    <phoneticPr fontId="1" type="noConversion"/>
  </si>
  <si>
    <t>健行荣誉生</t>
    <phoneticPr fontId="1" type="noConversion"/>
  </si>
  <si>
    <t>电气</t>
    <phoneticPr fontId="1" type="noConversion"/>
  </si>
  <si>
    <t>不算入</t>
    <phoneticPr fontId="1" type="noConversion"/>
  </si>
  <si>
    <t>转专业学生</t>
    <phoneticPr fontId="1" type="noConversion"/>
  </si>
  <si>
    <t>大二上</t>
    <phoneticPr fontId="1" type="noConversion"/>
  </si>
  <si>
    <t>JH202003002</t>
  </si>
  <si>
    <t>雷佳伟</t>
  </si>
  <si>
    <t>外校交换生</t>
    <phoneticPr fontId="1" type="noConversion"/>
  </si>
  <si>
    <t>JH202003001</t>
  </si>
  <si>
    <t>陈棋琛</t>
  </si>
  <si>
    <t>降级学生</t>
    <phoneticPr fontId="1" type="noConversion"/>
  </si>
  <si>
    <t>大三上</t>
    <phoneticPr fontId="1" type="noConversion"/>
  </si>
  <si>
    <t>自动化</t>
    <phoneticPr fontId="1" type="noConversion"/>
  </si>
  <si>
    <t>大三上，健行退出</t>
    <phoneticPr fontId="1" type="noConversion"/>
  </si>
  <si>
    <t>甘洲洋</t>
    <phoneticPr fontId="1" type="noConversion"/>
  </si>
  <si>
    <t>休学</t>
    <phoneticPr fontId="1" type="noConversion"/>
  </si>
  <si>
    <t>电信</t>
    <phoneticPr fontId="1" type="noConversion"/>
  </si>
  <si>
    <t>大三上，已申请退学</t>
    <phoneticPr fontId="1" type="noConversion"/>
  </si>
  <si>
    <t>通信</t>
    <phoneticPr fontId="1" type="noConversion"/>
  </si>
  <si>
    <t>电科</t>
    <phoneticPr fontId="1" type="noConversion"/>
  </si>
  <si>
    <t>19/20学年开始计算</t>
    <phoneticPr fontId="1" type="noConversion"/>
  </si>
  <si>
    <t>20/21学年开始计算</t>
    <phoneticPr fontId="1" type="noConversion"/>
  </si>
  <si>
    <t>学号</t>
  </si>
  <si>
    <t>18/19学年综合分</t>
    <phoneticPr fontId="1" type="noConversion"/>
  </si>
  <si>
    <t>19/20学年综合分</t>
    <phoneticPr fontId="1" type="noConversion"/>
  </si>
  <si>
    <t>最终排名</t>
    <phoneticPr fontId="1" type="noConversion"/>
  </si>
  <si>
    <t>20/21学年综合分</t>
    <phoneticPr fontId="1" type="noConversion"/>
  </si>
  <si>
    <r>
      <t>20/21</t>
    </r>
    <r>
      <rPr>
        <sz val="10"/>
        <rFont val="宋体"/>
        <family val="2"/>
        <charset val="134"/>
      </rPr>
      <t>学年开始计算</t>
    </r>
    <phoneticPr fontId="1" type="noConversion"/>
  </si>
  <si>
    <r>
      <t>19/20</t>
    </r>
    <r>
      <rPr>
        <sz val="10"/>
        <rFont val="宋体"/>
        <family val="2"/>
        <charset val="134"/>
      </rPr>
      <t>学年</t>
    </r>
    <phoneticPr fontId="1" type="noConversion"/>
  </si>
  <si>
    <r>
      <t>20/21</t>
    </r>
    <r>
      <rPr>
        <sz val="10"/>
        <rFont val="宋体"/>
        <family val="2"/>
        <charset val="134"/>
      </rPr>
      <t>学年</t>
    </r>
    <phoneticPr fontId="1" type="noConversion"/>
  </si>
  <si>
    <t>洪千茜</t>
    <phoneticPr fontId="1" type="noConversion"/>
  </si>
  <si>
    <t>三年平均分</t>
    <phoneticPr fontId="1" type="noConversion"/>
  </si>
  <si>
    <t>两年平均分</t>
    <phoneticPr fontId="1" type="noConversion"/>
  </si>
  <si>
    <t>一年平均分</t>
    <phoneticPr fontId="1" type="noConversion"/>
  </si>
  <si>
    <t xml:space="preserve"> </t>
    <phoneticPr fontId="1" type="noConversion"/>
  </si>
  <si>
    <t>201603080325</t>
    <phoneticPr fontId="1" type="noConversion"/>
  </si>
  <si>
    <t>吴凯波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</si>
</sst>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等线"/>
      <family val="2"/>
    </font>
    <font>
      <sz val="10"/>
      <name val="宋体"/>
      <family val="3"/>
      <charset val="134"/>
    </font>
    <font>
      <sz val="11"/>
      <color theme="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2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3" borderId="0" xfId="0" applyFill="1"/>
    <xf numFmtId="0" fontId="2" fillId="5" borderId="1" xfId="0" applyFont="1" applyFill="1" applyBorder="1"/>
    <xf numFmtId="0" fontId="0" fillId="5" borderId="1" xfId="0" applyFill="1" applyBorder="1"/>
    <xf numFmtId="0" fontId="2" fillId="6" borderId="1" xfId="0" applyFont="1" applyFill="1" applyBorder="1"/>
    <xf numFmtId="0" fontId="0" fillId="6" borderId="1" xfId="0" applyFill="1" applyBorder="1"/>
    <xf numFmtId="49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4" borderId="1" xfId="0" applyFont="1" applyFill="1" applyBorder="1"/>
    <xf numFmtId="0" fontId="2" fillId="6" borderId="3" xfId="0" applyFont="1" applyFill="1" applyBorder="1"/>
  </cellXfs>
  <cellStyles count="1">
    <cellStyle name="常规" xfId="0" builtinId="0"/>
  </cellStyles>
  <dxfs count="27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&#22870;&#23398;&#37329;&#32456;&#31295;&#65288;19&#2418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8&#32423;&#22870;&#23398;&#37329;&#32456;&#31295;&#65288;20&#2418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8&#32423;&#22870;&#23398;&#37329;&#32456;&#31295;&#65288;21&#2418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电气"/>
      <sheetName val="电科"/>
      <sheetName val="电信"/>
      <sheetName val="通信"/>
      <sheetName val="自动化"/>
    </sheetNames>
    <sheetDataSet>
      <sheetData sheetId="0" refreshError="1">
        <row r="5">
          <cell r="B5" t="str">
            <v>宋泽淏</v>
          </cell>
          <cell r="C5">
            <v>201806060123</v>
          </cell>
          <cell r="D5">
            <v>62.51</v>
          </cell>
          <cell r="E5" t="str">
            <v>B</v>
          </cell>
          <cell r="F5">
            <v>10</v>
          </cell>
          <cell r="G5" t="str">
            <v>A</v>
          </cell>
          <cell r="H5">
            <v>7</v>
          </cell>
          <cell r="K5">
            <v>23.852999999999998</v>
          </cell>
          <cell r="L5">
            <v>4.0293999999999999</v>
          </cell>
          <cell r="M5">
            <v>90.293999999999997</v>
          </cell>
          <cell r="N5" t="str">
            <v>英语六级证书+0.3、全国计算机二级证书+0.3、普通话证书+0.2</v>
          </cell>
          <cell r="O5">
            <v>0.8</v>
          </cell>
          <cell r="P5">
            <v>54.656399999999998</v>
          </cell>
          <cell r="Q5">
            <v>80</v>
          </cell>
          <cell r="R5">
            <v>8</v>
          </cell>
          <cell r="W5">
            <v>0</v>
          </cell>
          <cell r="X5" t="str">
            <v>校重点社会实践团队队员+0.15、院重点社会实践团队队员+0.1</v>
          </cell>
          <cell r="Y5">
            <v>0.25</v>
          </cell>
          <cell r="AB5">
            <v>0.25</v>
          </cell>
          <cell r="AC5" t="str">
            <v>校社联干事A+0.75、团学干事C+0.05</v>
          </cell>
          <cell r="AD5" t="str">
            <v>校社联干事A+0.75、团学干事B+0.1</v>
          </cell>
          <cell r="AE5">
            <v>1.65</v>
          </cell>
          <cell r="AF5" t="str">
            <v>院优秀团员+0.2</v>
          </cell>
          <cell r="AG5">
            <v>0.2</v>
          </cell>
          <cell r="AH5" t="str">
            <v/>
          </cell>
          <cell r="AJ5">
            <v>1.8499999999999999</v>
          </cell>
          <cell r="AM5">
            <v>2.2999999999999998</v>
          </cell>
          <cell r="AP5" t="str">
            <v>全国英语竞赛二等奖</v>
          </cell>
          <cell r="AQ5">
            <v>1</v>
          </cell>
          <cell r="AR5">
            <v>3.3</v>
          </cell>
          <cell r="AS5">
            <v>86.509399999999999</v>
          </cell>
          <cell r="AT5">
            <v>5.3999999999999995</v>
          </cell>
          <cell r="AU5">
            <v>91.909400000000005</v>
          </cell>
        </row>
        <row r="6">
          <cell r="B6" t="str">
            <v>钟启迪</v>
          </cell>
          <cell r="C6">
            <v>201806060330</v>
          </cell>
          <cell r="D6">
            <v>62.49</v>
          </cell>
          <cell r="E6" t="str">
            <v>B</v>
          </cell>
          <cell r="F6">
            <v>10</v>
          </cell>
          <cell r="G6" t="str">
            <v>A</v>
          </cell>
          <cell r="H6">
            <v>7</v>
          </cell>
          <cell r="K6">
            <v>23.847000000000001</v>
          </cell>
          <cell r="L6">
            <v>3.5118</v>
          </cell>
          <cell r="M6">
            <v>85.117999999999995</v>
          </cell>
          <cell r="N6" t="str">
            <v>英语四级证书+0.2、普通话证书+0.2，英语6级+0.3</v>
          </cell>
          <cell r="O6">
            <v>0.7</v>
          </cell>
          <cell r="P6">
            <v>51.4908</v>
          </cell>
          <cell r="Q6">
            <v>89</v>
          </cell>
          <cell r="R6">
            <v>8.9</v>
          </cell>
          <cell r="W6">
            <v>0</v>
          </cell>
          <cell r="X6" t="str">
            <v>校级社会实践重点团队队员+0.15、校级社会实践重点团队队长+0.3</v>
          </cell>
          <cell r="Y6">
            <v>0.45</v>
          </cell>
          <cell r="AB6">
            <v>0.45</v>
          </cell>
          <cell r="AC6" t="str">
            <v>干事B+0.1、心理委员A+0.75</v>
          </cell>
          <cell r="AD6" t="str">
            <v>干事A+0.15、心理委员A+0.75</v>
          </cell>
          <cell r="AE6">
            <v>1.75</v>
          </cell>
          <cell r="AH6" t="str">
            <v/>
          </cell>
          <cell r="AJ6">
            <v>1.75</v>
          </cell>
          <cell r="AM6">
            <v>2.1800000000000002</v>
          </cell>
          <cell r="AN6" t="str">
            <v>排球新生院赛   第八名</v>
          </cell>
          <cell r="AO6">
            <v>0.2</v>
          </cell>
          <cell r="AP6" t="str">
            <v>全国艾滋病知识竞赛优秀奖+0.4、纵横杯院赛四强+0.1</v>
          </cell>
          <cell r="AQ6">
            <v>0.5</v>
          </cell>
          <cell r="AR6">
            <v>2.8800000000000003</v>
          </cell>
          <cell r="AS6">
            <v>84.237800000000007</v>
          </cell>
          <cell r="AT6">
            <v>5.08</v>
          </cell>
          <cell r="AU6">
            <v>89.317800000000005</v>
          </cell>
        </row>
        <row r="7">
          <cell r="B7" t="str">
            <v>刘涵枫</v>
          </cell>
          <cell r="C7">
            <v>201806060111</v>
          </cell>
          <cell r="D7">
            <v>62.51</v>
          </cell>
          <cell r="E7" t="str">
            <v>B</v>
          </cell>
          <cell r="F7">
            <v>10</v>
          </cell>
          <cell r="G7" t="str">
            <v>A</v>
          </cell>
          <cell r="H7">
            <v>7</v>
          </cell>
          <cell r="K7">
            <v>23.852999999999998</v>
          </cell>
          <cell r="L7">
            <v>3.7728999999999999</v>
          </cell>
          <cell r="M7">
            <v>87.728999999999999</v>
          </cell>
          <cell r="N7" t="str">
            <v>英语四级证书+0.2、省二级计算机证书+0.2、普通话证书+0.2、西式烹调师+0.2</v>
          </cell>
          <cell r="O7">
            <v>0.8</v>
          </cell>
          <cell r="P7">
            <v>53.117399999999996</v>
          </cell>
          <cell r="Q7">
            <v>85</v>
          </cell>
          <cell r="R7">
            <v>8.5</v>
          </cell>
          <cell r="W7">
            <v>0</v>
          </cell>
          <cell r="X7" t="str">
            <v>校重点社会实践团队队员+0.15</v>
          </cell>
          <cell r="Y7">
            <v>0.15</v>
          </cell>
          <cell r="AB7">
            <v>0.15</v>
          </cell>
          <cell r="AC7" t="str">
            <v>干事B+0.1、心理委员A+0.75</v>
          </cell>
          <cell r="AD7" t="str">
            <v>干事A+0.75、学习委员B+0.1</v>
          </cell>
          <cell r="AE7">
            <v>1.7</v>
          </cell>
          <cell r="AH7" t="str">
            <v/>
          </cell>
          <cell r="AJ7">
            <v>1.7</v>
          </cell>
          <cell r="AK7" t="str">
            <v>院队+0.5</v>
          </cell>
          <cell r="AL7">
            <v>0.5</v>
          </cell>
          <cell r="AM7">
            <v>2.1800000000000002</v>
          </cell>
          <cell r="AN7" t="str">
            <v>排球大院赛  第四名</v>
          </cell>
          <cell r="AO7">
            <v>0.2</v>
          </cell>
          <cell r="AR7">
            <v>2.8800000000000003</v>
          </cell>
          <cell r="AS7">
            <v>85.470399999999998</v>
          </cell>
          <cell r="AT7">
            <v>4.7300000000000004</v>
          </cell>
          <cell r="AU7">
            <v>90.200400000000002</v>
          </cell>
        </row>
        <row r="8">
          <cell r="B8" t="str">
            <v>孙远</v>
          </cell>
          <cell r="C8">
            <v>201806060124</v>
          </cell>
          <cell r="D8">
            <v>62.32</v>
          </cell>
          <cell r="E8" t="str">
            <v>B</v>
          </cell>
          <cell r="F8">
            <v>10</v>
          </cell>
          <cell r="G8" t="str">
            <v>A</v>
          </cell>
          <cell r="H8">
            <v>7</v>
          </cell>
          <cell r="K8">
            <v>23.795999999999996</v>
          </cell>
          <cell r="L8">
            <v>3.6905999999999999</v>
          </cell>
          <cell r="M8">
            <v>86.906000000000006</v>
          </cell>
          <cell r="N8" t="str">
            <v>英语六级证书+0.3、普通话证书+0.2、</v>
          </cell>
          <cell r="O8">
            <v>0.5</v>
          </cell>
          <cell r="P8">
            <v>52.443600000000004</v>
          </cell>
          <cell r="Q8">
            <v>68</v>
          </cell>
          <cell r="R8">
            <v>6.8</v>
          </cell>
          <cell r="W8">
            <v>0</v>
          </cell>
          <cell r="X8" t="str">
            <v>校重点社会实践团队队员+0.15</v>
          </cell>
          <cell r="Y8">
            <v>0.15</v>
          </cell>
          <cell r="AB8">
            <v>0.15</v>
          </cell>
          <cell r="AC8" t="str">
            <v>干事B+0.1、生活委员B+0.5</v>
          </cell>
          <cell r="AD8" t="str">
            <v>干事A+0.15、生活委员A+0.75</v>
          </cell>
          <cell r="AE8">
            <v>1.5</v>
          </cell>
          <cell r="AH8" t="str">
            <v/>
          </cell>
          <cell r="AJ8">
            <v>1.5</v>
          </cell>
          <cell r="AM8">
            <v>1.9</v>
          </cell>
          <cell r="AP8" t="str">
            <v>纵横杯院赛四强+0.1、校纵横杯辩论赛第二名+0.4</v>
          </cell>
          <cell r="AQ8">
            <v>0.5</v>
          </cell>
          <cell r="AR8">
            <v>2.4</v>
          </cell>
          <cell r="AS8">
            <v>83.039599999999993</v>
          </cell>
          <cell r="AT8">
            <v>4.05</v>
          </cell>
          <cell r="AU8">
            <v>87.08959999999999</v>
          </cell>
        </row>
        <row r="9">
          <cell r="B9" t="str">
            <v>陈炜鑫</v>
          </cell>
          <cell r="C9">
            <v>201806060104</v>
          </cell>
          <cell r="D9">
            <v>60.09</v>
          </cell>
          <cell r="E9" t="str">
            <v>B</v>
          </cell>
          <cell r="F9">
            <v>10</v>
          </cell>
          <cell r="G9" t="str">
            <v>A</v>
          </cell>
          <cell r="H9">
            <v>7</v>
          </cell>
          <cell r="K9">
            <v>23.126999999999999</v>
          </cell>
          <cell r="L9">
            <v>3.6553</v>
          </cell>
          <cell r="M9">
            <v>86.552999999999997</v>
          </cell>
          <cell r="N9" t="str">
            <v>英语四级证书+0.2、普通话证书+0.2</v>
          </cell>
          <cell r="O9">
            <v>0.4</v>
          </cell>
          <cell r="P9">
            <v>52.171799999999998</v>
          </cell>
          <cell r="Q9">
            <v>72</v>
          </cell>
          <cell r="R9">
            <v>7.2</v>
          </cell>
          <cell r="W9">
            <v>0</v>
          </cell>
          <cell r="AB9">
            <v>0</v>
          </cell>
          <cell r="AJ9">
            <v>0</v>
          </cell>
          <cell r="AM9">
            <v>2.2799999999999998</v>
          </cell>
          <cell r="AR9">
            <v>2.2799999999999998</v>
          </cell>
          <cell r="AS9">
            <v>82.498800000000003</v>
          </cell>
          <cell r="AT9">
            <v>2.2799999999999998</v>
          </cell>
          <cell r="AU9">
            <v>84.778800000000004</v>
          </cell>
        </row>
        <row r="10">
          <cell r="B10" t="str">
            <v>刘永奇</v>
          </cell>
          <cell r="C10">
            <v>201806060113</v>
          </cell>
          <cell r="D10">
            <v>61.81</v>
          </cell>
          <cell r="E10" t="str">
            <v>B</v>
          </cell>
          <cell r="F10">
            <v>10</v>
          </cell>
          <cell r="G10" t="str">
            <v>A</v>
          </cell>
          <cell r="H10">
            <v>7</v>
          </cell>
          <cell r="K10">
            <v>23.643000000000001</v>
          </cell>
          <cell r="L10">
            <v>3.6482000000000001</v>
          </cell>
          <cell r="M10">
            <v>86.481999999999999</v>
          </cell>
          <cell r="N10" t="str">
            <v>英语四级证书+0.2、普通话证书+0.2、省二级计算机证书+0.2</v>
          </cell>
          <cell r="O10">
            <v>0.6</v>
          </cell>
          <cell r="P10">
            <v>52.249199999999995</v>
          </cell>
          <cell r="Q10">
            <v>83</v>
          </cell>
          <cell r="R10">
            <v>8.3000000000000007</v>
          </cell>
          <cell r="W10">
            <v>0</v>
          </cell>
          <cell r="AB10">
            <v>0</v>
          </cell>
          <cell r="AC10" t="str">
            <v>校志协干事A+0.75</v>
          </cell>
          <cell r="AD10" t="str">
            <v>校志协干事B+0.5</v>
          </cell>
          <cell r="AE10">
            <v>1.25</v>
          </cell>
          <cell r="AJ10">
            <v>1.25</v>
          </cell>
          <cell r="AM10">
            <v>2.4</v>
          </cell>
          <cell r="AR10">
            <v>2.4</v>
          </cell>
          <cell r="AS10">
            <v>84.1922</v>
          </cell>
          <cell r="AT10">
            <v>3.65</v>
          </cell>
          <cell r="AU10">
            <v>87.842200000000005</v>
          </cell>
        </row>
        <row r="11">
          <cell r="B11" t="str">
            <v>阮浩宇</v>
          </cell>
          <cell r="C11">
            <v>201806060119</v>
          </cell>
          <cell r="D11">
            <v>61.5</v>
          </cell>
          <cell r="E11" t="str">
            <v>B</v>
          </cell>
          <cell r="F11">
            <v>10</v>
          </cell>
          <cell r="G11" t="str">
            <v>A</v>
          </cell>
          <cell r="H11">
            <v>7</v>
          </cell>
          <cell r="K11">
            <v>23.55</v>
          </cell>
          <cell r="L11">
            <v>2.9634999999999998</v>
          </cell>
          <cell r="M11">
            <v>79.635000000000005</v>
          </cell>
          <cell r="N11" t="str">
            <v>英语四级证书+0.2、全国计算机二级证书+0.3、普通话证书+0.2</v>
          </cell>
          <cell r="O11">
            <v>0.7</v>
          </cell>
          <cell r="P11">
            <v>48.201000000000001</v>
          </cell>
          <cell r="Q11">
            <v>82</v>
          </cell>
          <cell r="R11">
            <v>8.1999999999999993</v>
          </cell>
          <cell r="W11">
            <v>0</v>
          </cell>
          <cell r="AB11">
            <v>0</v>
          </cell>
          <cell r="AJ11">
            <v>0</v>
          </cell>
          <cell r="AM11">
            <v>1.76</v>
          </cell>
          <cell r="AR11">
            <v>1.76</v>
          </cell>
          <cell r="AS11">
            <v>79.951000000000008</v>
          </cell>
          <cell r="AT11">
            <v>1.76</v>
          </cell>
          <cell r="AU11">
            <v>81.711000000000013</v>
          </cell>
        </row>
        <row r="12">
          <cell r="B12" t="str">
            <v>施钧凯</v>
          </cell>
          <cell r="C12">
            <v>201806060121</v>
          </cell>
          <cell r="D12">
            <v>60.4</v>
          </cell>
          <cell r="E12" t="str">
            <v>B</v>
          </cell>
          <cell r="F12">
            <v>10</v>
          </cell>
          <cell r="G12" t="str">
            <v>A</v>
          </cell>
          <cell r="H12">
            <v>7</v>
          </cell>
          <cell r="K12">
            <v>23.220000000000002</v>
          </cell>
          <cell r="L12">
            <v>2.9666999999999999</v>
          </cell>
          <cell r="M12">
            <v>79.667000000000002</v>
          </cell>
          <cell r="N12" t="str">
            <v>英语四级证书+0.2</v>
          </cell>
          <cell r="O12">
            <v>0.2</v>
          </cell>
          <cell r="P12">
            <v>47.920200000000001</v>
          </cell>
          <cell r="Q12">
            <v>90</v>
          </cell>
          <cell r="R12">
            <v>9</v>
          </cell>
          <cell r="W12">
            <v>0</v>
          </cell>
          <cell r="AB12">
            <v>0</v>
          </cell>
          <cell r="AC12" t="str">
            <v>干事B+0.5</v>
          </cell>
          <cell r="AD12" t="str">
            <v>干事A+0.75</v>
          </cell>
          <cell r="AE12">
            <v>1.25</v>
          </cell>
          <cell r="AJ12">
            <v>1.25</v>
          </cell>
          <cell r="AM12">
            <v>0.36</v>
          </cell>
          <cell r="AR12">
            <v>0.36</v>
          </cell>
          <cell r="AS12">
            <v>80.140200000000007</v>
          </cell>
          <cell r="AT12">
            <v>1.6099999999999999</v>
          </cell>
          <cell r="AU12">
            <v>81.750200000000007</v>
          </cell>
        </row>
        <row r="13">
          <cell r="B13" t="str">
            <v>岑最宇</v>
          </cell>
          <cell r="C13">
            <v>201806060132</v>
          </cell>
          <cell r="D13">
            <v>57.7</v>
          </cell>
          <cell r="E13" t="str">
            <v>B</v>
          </cell>
          <cell r="F13">
            <v>10</v>
          </cell>
          <cell r="G13" t="str">
            <v>A</v>
          </cell>
          <cell r="H13">
            <v>7</v>
          </cell>
          <cell r="K13">
            <v>22.41</v>
          </cell>
          <cell r="L13">
            <v>2.8365</v>
          </cell>
          <cell r="M13">
            <v>78.364999999999995</v>
          </cell>
          <cell r="P13">
            <v>47.018999999999998</v>
          </cell>
          <cell r="Q13">
            <v>73</v>
          </cell>
          <cell r="R13">
            <v>7.3</v>
          </cell>
          <cell r="W13">
            <v>0</v>
          </cell>
          <cell r="AB13">
            <v>0</v>
          </cell>
          <cell r="AJ13">
            <v>0</v>
          </cell>
          <cell r="AM13">
            <v>0.84</v>
          </cell>
          <cell r="AR13">
            <v>0.84</v>
          </cell>
          <cell r="AS13">
            <v>76.728999999999999</v>
          </cell>
          <cell r="AT13">
            <v>0.84</v>
          </cell>
          <cell r="AU13">
            <v>77.569000000000003</v>
          </cell>
        </row>
        <row r="14">
          <cell r="B14" t="str">
            <v>陈易洲</v>
          </cell>
          <cell r="C14">
            <v>201806060102</v>
          </cell>
          <cell r="D14">
            <v>61.61</v>
          </cell>
          <cell r="E14" t="str">
            <v>B</v>
          </cell>
          <cell r="F14">
            <v>10</v>
          </cell>
          <cell r="G14" t="str">
            <v>A</v>
          </cell>
          <cell r="H14">
            <v>7</v>
          </cell>
          <cell r="K14">
            <v>23.582999999999998</v>
          </cell>
          <cell r="L14">
            <v>2.7376</v>
          </cell>
          <cell r="M14">
            <v>77.376000000000005</v>
          </cell>
          <cell r="N14" t="str">
            <v>英语四级证书+0.2、普通话证书+0.2</v>
          </cell>
          <cell r="O14">
            <v>0.4</v>
          </cell>
          <cell r="P14">
            <v>46.665600000000005</v>
          </cell>
          <cell r="Q14">
            <v>65</v>
          </cell>
          <cell r="R14">
            <v>6.5</v>
          </cell>
          <cell r="W14">
            <v>0</v>
          </cell>
          <cell r="X14" t="str">
            <v>校重点社会实践分队队员+0.15</v>
          </cell>
          <cell r="Y14">
            <v>0.15</v>
          </cell>
          <cell r="AB14">
            <v>0.15</v>
          </cell>
          <cell r="AC14" t="str">
            <v>干事A+0.75</v>
          </cell>
          <cell r="AD14" t="str">
            <v>干事A+0.15、团支书A+1.25</v>
          </cell>
          <cell r="AE14">
            <v>2.15</v>
          </cell>
          <cell r="AJ14">
            <v>2.15</v>
          </cell>
          <cell r="AM14">
            <v>1.58</v>
          </cell>
          <cell r="AR14">
            <v>1.58</v>
          </cell>
          <cell r="AS14">
            <v>76.74860000000001</v>
          </cell>
          <cell r="AT14">
            <v>3.88</v>
          </cell>
          <cell r="AU14">
            <v>80.628600000000006</v>
          </cell>
        </row>
        <row r="15">
          <cell r="B15" t="str">
            <v>蒋一博</v>
          </cell>
          <cell r="C15">
            <v>201806060106</v>
          </cell>
          <cell r="D15">
            <v>58.44</v>
          </cell>
          <cell r="E15" t="str">
            <v>B</v>
          </cell>
          <cell r="F15">
            <v>10</v>
          </cell>
          <cell r="G15" t="str">
            <v>A</v>
          </cell>
          <cell r="H15">
            <v>7</v>
          </cell>
          <cell r="K15">
            <v>22.631999999999998</v>
          </cell>
          <cell r="L15">
            <v>2.8412000000000002</v>
          </cell>
          <cell r="M15">
            <v>78.412000000000006</v>
          </cell>
          <cell r="P15">
            <v>47.047200000000004</v>
          </cell>
          <cell r="Q15">
            <v>62</v>
          </cell>
          <cell r="R15">
            <v>6.2</v>
          </cell>
          <cell r="W15">
            <v>0</v>
          </cell>
          <cell r="AB15">
            <v>0</v>
          </cell>
          <cell r="AC15" t="str">
            <v>干事B+0.5</v>
          </cell>
          <cell r="AD15" t="str">
            <v>干事B+0.5</v>
          </cell>
          <cell r="AE15">
            <v>1</v>
          </cell>
          <cell r="AJ15">
            <v>1</v>
          </cell>
          <cell r="AM15">
            <v>1.92</v>
          </cell>
          <cell r="AR15">
            <v>1.92</v>
          </cell>
          <cell r="AS15">
            <v>75.879200000000012</v>
          </cell>
          <cell r="AT15">
            <v>2.92</v>
          </cell>
          <cell r="AU15">
            <v>78.799200000000013</v>
          </cell>
        </row>
        <row r="16">
          <cell r="B16" t="str">
            <v>朱进鑫</v>
          </cell>
          <cell r="C16">
            <v>201806060531</v>
          </cell>
          <cell r="D16">
            <v>60.02</v>
          </cell>
          <cell r="E16" t="str">
            <v>B</v>
          </cell>
          <cell r="F16">
            <v>10</v>
          </cell>
          <cell r="G16" t="str">
            <v>A</v>
          </cell>
          <cell r="H16">
            <v>7</v>
          </cell>
          <cell r="K16">
            <v>23.106000000000002</v>
          </cell>
          <cell r="L16">
            <v>2.7164999999999999</v>
          </cell>
          <cell r="M16">
            <v>77.165000000000006</v>
          </cell>
          <cell r="P16">
            <v>46.298999999999999</v>
          </cell>
          <cell r="Q16">
            <v>77</v>
          </cell>
          <cell r="R16">
            <v>7.7</v>
          </cell>
          <cell r="W16">
            <v>0</v>
          </cell>
          <cell r="AB16">
            <v>0</v>
          </cell>
          <cell r="AC16" t="str">
            <v>干事B+0.1、团支书B+1</v>
          </cell>
          <cell r="AD16" t="str">
            <v>干事C+0.25</v>
          </cell>
          <cell r="AE16">
            <v>1.35</v>
          </cell>
          <cell r="AJ16">
            <v>1.35</v>
          </cell>
          <cell r="AM16">
            <v>2.3199999999999998</v>
          </cell>
          <cell r="AR16">
            <v>2.3199999999999998</v>
          </cell>
          <cell r="AS16">
            <v>77.105000000000004</v>
          </cell>
          <cell r="AT16">
            <v>3.67</v>
          </cell>
          <cell r="AU16">
            <v>80.775000000000006</v>
          </cell>
        </row>
        <row r="17">
          <cell r="B17" t="str">
            <v>叶子毅</v>
          </cell>
          <cell r="C17">
            <v>201806060626</v>
          </cell>
          <cell r="D17">
            <v>60.12</v>
          </cell>
          <cell r="E17" t="str">
            <v>B</v>
          </cell>
          <cell r="F17">
            <v>10</v>
          </cell>
          <cell r="G17" t="str">
            <v>A</v>
          </cell>
          <cell r="H17">
            <v>7</v>
          </cell>
          <cell r="K17">
            <v>23.135999999999999</v>
          </cell>
          <cell r="L17">
            <v>2.8576000000000001</v>
          </cell>
          <cell r="M17">
            <v>78.575999999999993</v>
          </cell>
          <cell r="P17">
            <v>47.145599999999995</v>
          </cell>
          <cell r="Q17">
            <v>86</v>
          </cell>
          <cell r="R17">
            <v>8.6</v>
          </cell>
          <cell r="W17">
            <v>0</v>
          </cell>
          <cell r="AB17">
            <v>0</v>
          </cell>
          <cell r="AC17" t="str">
            <v>干事C+0.25</v>
          </cell>
          <cell r="AD17" t="str">
            <v>干事C+0.25</v>
          </cell>
          <cell r="AE17">
            <v>0.5</v>
          </cell>
          <cell r="AJ17">
            <v>0.5</v>
          </cell>
          <cell r="AM17">
            <v>0.78</v>
          </cell>
          <cell r="AR17">
            <v>0.78</v>
          </cell>
          <cell r="AS17">
            <v>78.881599999999992</v>
          </cell>
          <cell r="AT17">
            <v>1.28</v>
          </cell>
          <cell r="AU17">
            <v>80.161599999999993</v>
          </cell>
        </row>
        <row r="18">
          <cell r="B18" t="str">
            <v>陈昊晟</v>
          </cell>
          <cell r="C18">
            <v>201806060103</v>
          </cell>
          <cell r="D18">
            <v>60.95</v>
          </cell>
          <cell r="E18" t="str">
            <v>B</v>
          </cell>
          <cell r="F18">
            <v>10</v>
          </cell>
          <cell r="G18" t="str">
            <v>A</v>
          </cell>
          <cell r="H18">
            <v>7</v>
          </cell>
          <cell r="K18">
            <v>23.385000000000002</v>
          </cell>
          <cell r="L18">
            <v>2.6012</v>
          </cell>
          <cell r="M18">
            <v>76.012</v>
          </cell>
          <cell r="N18" t="str">
            <v>英语四级证书+0.2、</v>
          </cell>
          <cell r="O18">
            <v>0.2</v>
          </cell>
          <cell r="P18">
            <v>45.727200000000003</v>
          </cell>
          <cell r="Q18">
            <v>80</v>
          </cell>
          <cell r="R18">
            <v>8</v>
          </cell>
          <cell r="W18">
            <v>0</v>
          </cell>
          <cell r="X18" t="str">
            <v>校重点社会实践团队队员+0.15</v>
          </cell>
          <cell r="Y18">
            <v>0.15</v>
          </cell>
          <cell r="AB18">
            <v>0.15</v>
          </cell>
          <cell r="AC18" t="str">
            <v>干事B+0.5</v>
          </cell>
          <cell r="AD18" t="str">
            <v>干事A+0.75、文体委员B+0.1</v>
          </cell>
          <cell r="AE18">
            <v>1.35</v>
          </cell>
          <cell r="AJ18">
            <v>1.35</v>
          </cell>
          <cell r="AK18" t="str">
            <v>院队+0.5</v>
          </cell>
          <cell r="AL18">
            <v>0.5</v>
          </cell>
          <cell r="AM18">
            <v>1.6</v>
          </cell>
          <cell r="AR18">
            <v>2.1</v>
          </cell>
          <cell r="AS18">
            <v>77.112200000000001</v>
          </cell>
          <cell r="AT18">
            <v>3.6</v>
          </cell>
          <cell r="AU18">
            <v>80.712199999999996</v>
          </cell>
        </row>
        <row r="19">
          <cell r="B19" t="str">
            <v>刘仁华</v>
          </cell>
          <cell r="C19">
            <v>201806060112</v>
          </cell>
          <cell r="D19">
            <v>60.49</v>
          </cell>
          <cell r="E19" t="str">
            <v>B</v>
          </cell>
          <cell r="F19">
            <v>10</v>
          </cell>
          <cell r="G19" t="str">
            <v>A</v>
          </cell>
          <cell r="H19">
            <v>7</v>
          </cell>
          <cell r="K19">
            <v>23.247000000000003</v>
          </cell>
          <cell r="L19">
            <v>2.6859000000000002</v>
          </cell>
          <cell r="M19">
            <v>76.858999999999995</v>
          </cell>
          <cell r="P19">
            <v>46.115399999999994</v>
          </cell>
          <cell r="Q19">
            <v>70</v>
          </cell>
          <cell r="R19">
            <v>7</v>
          </cell>
          <cell r="W19">
            <v>0</v>
          </cell>
          <cell r="AB19">
            <v>0</v>
          </cell>
          <cell r="AJ19">
            <v>0</v>
          </cell>
          <cell r="AM19">
            <v>1.52</v>
          </cell>
          <cell r="AR19">
            <v>1.52</v>
          </cell>
          <cell r="AS19">
            <v>76.362399999999994</v>
          </cell>
          <cell r="AT19">
            <v>1.52</v>
          </cell>
          <cell r="AU19">
            <v>77.88239999999999</v>
          </cell>
        </row>
        <row r="20">
          <cell r="B20" t="str">
            <v>杨宇博</v>
          </cell>
          <cell r="C20">
            <v>201806060625</v>
          </cell>
          <cell r="D20">
            <v>62.21</v>
          </cell>
          <cell r="E20" t="str">
            <v>B</v>
          </cell>
          <cell r="F20">
            <v>10</v>
          </cell>
          <cell r="G20" t="str">
            <v>A</v>
          </cell>
          <cell r="H20">
            <v>7</v>
          </cell>
          <cell r="K20">
            <v>23.763000000000002</v>
          </cell>
          <cell r="L20">
            <v>2.4563000000000001</v>
          </cell>
          <cell r="M20">
            <v>74.563000000000002</v>
          </cell>
          <cell r="N20" t="str">
            <v>英语四级证书+0.2、普通话证书+0.2</v>
          </cell>
          <cell r="O20">
            <v>0.4</v>
          </cell>
          <cell r="P20">
            <v>44.977800000000002</v>
          </cell>
          <cell r="Q20">
            <v>95</v>
          </cell>
          <cell r="R20">
            <v>9.5</v>
          </cell>
          <cell r="W20">
            <v>0</v>
          </cell>
          <cell r="AB20">
            <v>0</v>
          </cell>
          <cell r="AC20" t="str">
            <v>干事B+0.1、班长B+1</v>
          </cell>
          <cell r="AD20" t="str">
            <v>干事B+0.1、班长B+1</v>
          </cell>
          <cell r="AE20">
            <v>2.2000000000000002</v>
          </cell>
          <cell r="AJ20">
            <v>2.2000000000000002</v>
          </cell>
          <cell r="AK20" t="str">
            <v>院队+0.5，校队+1</v>
          </cell>
          <cell r="AL20">
            <v>1.5</v>
          </cell>
          <cell r="AM20">
            <v>2.2400000000000002</v>
          </cell>
          <cell r="AN20" t="str">
            <v>篮球新生院赛  第五名+0.2篮球大院赛 第五名+0.2 篮球新生院赛第二名+0.25</v>
          </cell>
          <cell r="AO20">
            <v>0.65</v>
          </cell>
          <cell r="AR20">
            <v>4.3900000000000006</v>
          </cell>
          <cell r="AS20">
            <v>78.240800000000007</v>
          </cell>
          <cell r="AT20">
            <v>6.5900000000000007</v>
          </cell>
          <cell r="AU20">
            <v>84.830800000000011</v>
          </cell>
        </row>
        <row r="21">
          <cell r="B21" t="str">
            <v>马骋</v>
          </cell>
          <cell r="C21">
            <v>201806060116</v>
          </cell>
          <cell r="D21">
            <v>60.41</v>
          </cell>
          <cell r="E21" t="str">
            <v>B</v>
          </cell>
          <cell r="F21">
            <v>10</v>
          </cell>
          <cell r="G21" t="str">
            <v>A</v>
          </cell>
          <cell r="H21">
            <v>7</v>
          </cell>
          <cell r="K21">
            <v>23.222999999999999</v>
          </cell>
          <cell r="L21">
            <v>2.5752999999999999</v>
          </cell>
          <cell r="M21">
            <v>75.753</v>
          </cell>
          <cell r="P21">
            <v>45.451799999999999</v>
          </cell>
          <cell r="Q21">
            <v>77</v>
          </cell>
          <cell r="R21">
            <v>7.7</v>
          </cell>
          <cell r="W21">
            <v>0</v>
          </cell>
          <cell r="AB21">
            <v>0</v>
          </cell>
          <cell r="AJ21">
            <v>0</v>
          </cell>
          <cell r="AM21">
            <v>1.48</v>
          </cell>
          <cell r="AR21">
            <v>1.48</v>
          </cell>
          <cell r="AS21">
            <v>76.374800000000008</v>
          </cell>
          <cell r="AT21">
            <v>1.48</v>
          </cell>
          <cell r="AU21">
            <v>77.854800000000012</v>
          </cell>
        </row>
        <row r="22">
          <cell r="B22" t="str">
            <v>朱雨辰</v>
          </cell>
          <cell r="C22">
            <v>201806060131</v>
          </cell>
          <cell r="D22">
            <v>58.8</v>
          </cell>
          <cell r="E22" t="str">
            <v>B</v>
          </cell>
          <cell r="F22">
            <v>10</v>
          </cell>
          <cell r="G22" t="str">
            <v>A</v>
          </cell>
          <cell r="H22">
            <v>7</v>
          </cell>
          <cell r="K22">
            <v>22.74</v>
          </cell>
          <cell r="L22">
            <v>2.4693999999999998</v>
          </cell>
          <cell r="M22">
            <v>74.694000000000003</v>
          </cell>
          <cell r="P22">
            <v>44.816400000000002</v>
          </cell>
          <cell r="Q22">
            <v>65</v>
          </cell>
          <cell r="R22">
            <v>6.5</v>
          </cell>
          <cell r="W22">
            <v>0</v>
          </cell>
          <cell r="AB22">
            <v>0</v>
          </cell>
          <cell r="AJ22">
            <v>0</v>
          </cell>
          <cell r="AM22">
            <v>2.4</v>
          </cell>
          <cell r="AN22" t="str">
            <v>篮球新生院赛  第五名</v>
          </cell>
          <cell r="AO22">
            <v>0.2</v>
          </cell>
          <cell r="AR22">
            <v>2.6</v>
          </cell>
          <cell r="AS22">
            <v>74.056399999999996</v>
          </cell>
          <cell r="AT22">
            <v>2.6</v>
          </cell>
          <cell r="AU22">
            <v>76.656399999999991</v>
          </cell>
        </row>
        <row r="23">
          <cell r="B23" t="str">
            <v>杨新兵</v>
          </cell>
          <cell r="C23">
            <v>201806060421</v>
          </cell>
          <cell r="D23">
            <v>58.688000000000002</v>
          </cell>
          <cell r="E23" t="str">
            <v>B</v>
          </cell>
          <cell r="F23">
            <v>10</v>
          </cell>
          <cell r="G23" t="str">
            <v>A</v>
          </cell>
          <cell r="H23">
            <v>7</v>
          </cell>
          <cell r="K23">
            <v>22.706399999999999</v>
          </cell>
          <cell r="L23">
            <v>2.4647000000000001</v>
          </cell>
          <cell r="M23">
            <v>74.647000000000006</v>
          </cell>
          <cell r="P23">
            <v>44.788200000000003</v>
          </cell>
          <cell r="Q23">
            <v>78</v>
          </cell>
          <cell r="R23">
            <v>7.8</v>
          </cell>
          <cell r="W23">
            <v>0</v>
          </cell>
          <cell r="AB23">
            <v>0</v>
          </cell>
          <cell r="AC23" t="str">
            <v>干事B+0.5</v>
          </cell>
          <cell r="AD23" t="str">
            <v>干事B+0.5</v>
          </cell>
          <cell r="AE23">
            <v>1</v>
          </cell>
          <cell r="AH23" t="str">
            <v>电通计团日活动二等奖+0.1</v>
          </cell>
          <cell r="AI23">
            <v>0.1</v>
          </cell>
          <cell r="AJ23">
            <v>1.1000000000000001</v>
          </cell>
          <cell r="AM23">
            <v>0.64</v>
          </cell>
          <cell r="AR23">
            <v>0.64</v>
          </cell>
          <cell r="AS23">
            <v>75.294600000000003</v>
          </cell>
          <cell r="AT23">
            <v>1.7400000000000002</v>
          </cell>
          <cell r="AU23">
            <v>77.034599999999998</v>
          </cell>
        </row>
        <row r="24">
          <cell r="B24" t="str">
            <v>王睿婷</v>
          </cell>
          <cell r="C24">
            <v>201806060125</v>
          </cell>
          <cell r="D24">
            <v>60.8</v>
          </cell>
          <cell r="E24" t="str">
            <v>B</v>
          </cell>
          <cell r="F24">
            <v>10</v>
          </cell>
          <cell r="G24" t="str">
            <v>A</v>
          </cell>
          <cell r="H24">
            <v>7</v>
          </cell>
          <cell r="K24">
            <v>23.34</v>
          </cell>
          <cell r="L24">
            <v>2.4552999999999998</v>
          </cell>
          <cell r="M24">
            <v>74.552999999999997</v>
          </cell>
          <cell r="N24" t="str">
            <v>英语四级+0.2，普通话+0.2</v>
          </cell>
          <cell r="O24">
            <v>0.4</v>
          </cell>
          <cell r="P24">
            <v>44.971800000000002</v>
          </cell>
          <cell r="Q24">
            <v>79</v>
          </cell>
          <cell r="R24">
            <v>7.9</v>
          </cell>
          <cell r="W24">
            <v>0</v>
          </cell>
          <cell r="X24" t="str">
            <v>校重点社会实践团队队员+0.15</v>
          </cell>
          <cell r="Y24">
            <v>0.15</v>
          </cell>
          <cell r="AB24">
            <v>0.15</v>
          </cell>
          <cell r="AC24" t="str">
            <v>干事B+0.5</v>
          </cell>
          <cell r="AD24" t="str">
            <v>干事B+0.5、资助委员B+0.1</v>
          </cell>
          <cell r="AE24">
            <v>1.1000000000000001</v>
          </cell>
          <cell r="AJ24">
            <v>1.1000000000000001</v>
          </cell>
          <cell r="AM24">
            <v>1.54</v>
          </cell>
          <cell r="AP24" t="str">
            <v>院辩论赛四强+0.1 校辩论赛亚军+0.4</v>
          </cell>
          <cell r="AQ24">
            <v>0.5</v>
          </cell>
          <cell r="AR24">
            <v>2.04</v>
          </cell>
          <cell r="AS24">
            <v>76.211800000000011</v>
          </cell>
          <cell r="AT24">
            <v>3.29</v>
          </cell>
          <cell r="AU24">
            <v>79.501800000000017</v>
          </cell>
        </row>
        <row r="25">
          <cell r="B25" t="str">
            <v>傅涵潇</v>
          </cell>
          <cell r="C25">
            <v>201806060105</v>
          </cell>
          <cell r="D25">
            <v>62.44</v>
          </cell>
          <cell r="E25" t="str">
            <v>B</v>
          </cell>
          <cell r="F25">
            <v>10</v>
          </cell>
          <cell r="G25" t="str">
            <v>A</v>
          </cell>
          <cell r="H25">
            <v>7</v>
          </cell>
          <cell r="K25">
            <v>23.831999999999997</v>
          </cell>
          <cell r="L25">
            <v>3.1831</v>
          </cell>
          <cell r="M25">
            <v>81.831000000000003</v>
          </cell>
          <cell r="N25" t="str">
            <v>英语六级证书+0.3</v>
          </cell>
          <cell r="O25">
            <v>0.3</v>
          </cell>
          <cell r="P25">
            <v>49.278599999999997</v>
          </cell>
          <cell r="Q25">
            <v>92</v>
          </cell>
          <cell r="R25">
            <v>9.1999999999999993</v>
          </cell>
          <cell r="W25">
            <v>0</v>
          </cell>
          <cell r="X25" t="str">
            <v>校重点社会实践团队队员+0.15</v>
          </cell>
          <cell r="Y25">
            <v>0.15</v>
          </cell>
          <cell r="AB25">
            <v>0.15</v>
          </cell>
          <cell r="AC25" t="str">
            <v>干事A+0.15、团支书B+1</v>
          </cell>
          <cell r="AD25" t="str">
            <v>干事A+0.75</v>
          </cell>
          <cell r="AE25">
            <v>1.9</v>
          </cell>
          <cell r="AF25" t="str">
            <v>院优秀团干+0.25</v>
          </cell>
          <cell r="AG25">
            <v>0.25</v>
          </cell>
          <cell r="AJ25">
            <v>2.15</v>
          </cell>
          <cell r="AM25">
            <v>1.9</v>
          </cell>
          <cell r="AN25" t="str">
            <v>60m迎面接力 第四名身体素质【仰卧起坐】 第八名女子4*100 第七名女子4*400 第三名400米女子  第四名实心球女子  第五名</v>
          </cell>
          <cell r="AO25">
            <v>1.3</v>
          </cell>
          <cell r="AP25" t="str">
            <v>省大学生运动会阳光项目二等奖+0.4、阳光项目同心鼓三等奖+0.25、阳光项目大脚板二等奖+0.4、阳光项目毛毛虫竞速一等奖+0.5</v>
          </cell>
          <cell r="AQ25">
            <v>1.55</v>
          </cell>
          <cell r="AR25">
            <v>4.75</v>
          </cell>
          <cell r="AS25">
            <v>82.310599999999994</v>
          </cell>
          <cell r="AT25">
            <v>7.05</v>
          </cell>
          <cell r="AU25">
            <v>89.360599999999991</v>
          </cell>
        </row>
        <row r="26">
          <cell r="B26" t="str">
            <v>沈晨</v>
          </cell>
          <cell r="C26">
            <v>201806060120</v>
          </cell>
          <cell r="D26">
            <v>60.024999999999999</v>
          </cell>
          <cell r="E26" t="str">
            <v>B</v>
          </cell>
          <cell r="F26">
            <v>10</v>
          </cell>
          <cell r="G26" t="str">
            <v>A</v>
          </cell>
          <cell r="H26">
            <v>7</v>
          </cell>
          <cell r="K26">
            <v>23.107500000000002</v>
          </cell>
          <cell r="L26">
            <v>2.4765000000000001</v>
          </cell>
          <cell r="M26">
            <v>74.765000000000001</v>
          </cell>
          <cell r="N26" t="str">
            <v>英语四级证书+0.2</v>
          </cell>
          <cell r="O26">
            <v>0.2</v>
          </cell>
          <cell r="P26">
            <v>44.978999999999999</v>
          </cell>
          <cell r="Q26">
            <v>84</v>
          </cell>
          <cell r="R26">
            <v>8.4</v>
          </cell>
          <cell r="W26">
            <v>0</v>
          </cell>
          <cell r="X26" t="str">
            <v>院重点社会实践团队队员+0.1</v>
          </cell>
          <cell r="Y26">
            <v>0.1</v>
          </cell>
          <cell r="AB26">
            <v>0.1</v>
          </cell>
          <cell r="AC26" t="str">
            <v>校外联部干事A+0.75</v>
          </cell>
          <cell r="AD26" t="str">
            <v>校外联部干事A+0.75</v>
          </cell>
          <cell r="AE26">
            <v>1.5</v>
          </cell>
          <cell r="AJ26">
            <v>1.5</v>
          </cell>
          <cell r="AM26">
            <v>0.2</v>
          </cell>
          <cell r="AR26">
            <v>0.2</v>
          </cell>
          <cell r="AS26">
            <v>76.486500000000007</v>
          </cell>
          <cell r="AT26">
            <v>1.8</v>
          </cell>
          <cell r="AU26">
            <v>78.286500000000004</v>
          </cell>
        </row>
        <row r="27">
          <cell r="B27" t="str">
            <v>褚鑫鑫</v>
          </cell>
          <cell r="C27">
            <v>201806060631</v>
          </cell>
          <cell r="D27">
            <v>56.65</v>
          </cell>
          <cell r="E27" t="str">
            <v>B</v>
          </cell>
          <cell r="F27">
            <v>10</v>
          </cell>
          <cell r="G27" t="str">
            <v>A</v>
          </cell>
          <cell r="H27">
            <v>7</v>
          </cell>
          <cell r="K27">
            <v>22.095000000000002</v>
          </cell>
          <cell r="L27">
            <v>2.0647000000000002</v>
          </cell>
          <cell r="M27">
            <v>70.647000000000006</v>
          </cell>
          <cell r="P27">
            <v>42.388200000000005</v>
          </cell>
          <cell r="Q27">
            <v>86</v>
          </cell>
          <cell r="R27">
            <v>8.6</v>
          </cell>
          <cell r="W27">
            <v>0</v>
          </cell>
          <cell r="AB27">
            <v>0</v>
          </cell>
          <cell r="AJ27">
            <v>0</v>
          </cell>
          <cell r="AM27">
            <v>0.44</v>
          </cell>
          <cell r="AN27" t="str">
            <v>篮球新生院赛  第五名</v>
          </cell>
          <cell r="AO27">
            <v>0.2</v>
          </cell>
          <cell r="AR27">
            <v>0.64</v>
          </cell>
          <cell r="AS27">
            <v>73.083200000000005</v>
          </cell>
          <cell r="AT27">
            <v>0.64</v>
          </cell>
          <cell r="AU27">
            <v>73.723200000000006</v>
          </cell>
        </row>
        <row r="28">
          <cell r="B28" t="str">
            <v>李响</v>
          </cell>
          <cell r="C28">
            <v>201806060609</v>
          </cell>
          <cell r="D28">
            <v>56.41</v>
          </cell>
          <cell r="E28" t="str">
            <v>B</v>
          </cell>
          <cell r="F28">
            <v>10</v>
          </cell>
          <cell r="G28" t="str">
            <v>A</v>
          </cell>
          <cell r="H28">
            <v>7</v>
          </cell>
          <cell r="K28">
            <v>22.023</v>
          </cell>
          <cell r="L28">
            <v>2.3165</v>
          </cell>
          <cell r="M28">
            <v>73.165000000000006</v>
          </cell>
          <cell r="P28">
            <v>43.899000000000001</v>
          </cell>
          <cell r="Q28">
            <v>96</v>
          </cell>
          <cell r="R28">
            <v>9.6</v>
          </cell>
          <cell r="W28">
            <v>0</v>
          </cell>
          <cell r="AB28">
            <v>0</v>
          </cell>
          <cell r="AJ28">
            <v>0</v>
          </cell>
          <cell r="AM28">
            <v>1.5</v>
          </cell>
          <cell r="AR28">
            <v>1.5</v>
          </cell>
          <cell r="AS28">
            <v>75.521999999999991</v>
          </cell>
          <cell r="AT28">
            <v>1.5</v>
          </cell>
          <cell r="AU28">
            <v>77.021999999999991</v>
          </cell>
        </row>
        <row r="29">
          <cell r="B29" t="str">
            <v>李文涛</v>
          </cell>
          <cell r="C29">
            <v>201806060107</v>
          </cell>
          <cell r="D29">
            <v>59.49</v>
          </cell>
          <cell r="E29" t="str">
            <v>B</v>
          </cell>
          <cell r="F29">
            <v>10</v>
          </cell>
          <cell r="G29" t="str">
            <v>A</v>
          </cell>
          <cell r="H29">
            <v>7</v>
          </cell>
          <cell r="K29">
            <v>22.947000000000003</v>
          </cell>
          <cell r="L29">
            <v>1.8858999999999999</v>
          </cell>
          <cell r="M29">
            <v>68.858999999999995</v>
          </cell>
          <cell r="P29">
            <v>41.315399999999997</v>
          </cell>
          <cell r="Q29">
            <v>78</v>
          </cell>
          <cell r="R29">
            <v>7.8</v>
          </cell>
          <cell r="W29">
            <v>0</v>
          </cell>
          <cell r="AB29">
            <v>0</v>
          </cell>
          <cell r="AC29" t="str">
            <v>干事B+0.5</v>
          </cell>
          <cell r="AD29" t="str">
            <v>干事B+0.5</v>
          </cell>
          <cell r="AE29">
            <v>1</v>
          </cell>
          <cell r="AJ29">
            <v>1</v>
          </cell>
          <cell r="AM29">
            <v>2.2200000000000002</v>
          </cell>
          <cell r="AR29">
            <v>2.2200000000000002</v>
          </cell>
          <cell r="AS29">
            <v>72.062399999999997</v>
          </cell>
          <cell r="AT29">
            <v>3.22</v>
          </cell>
          <cell r="AU29">
            <v>75.282399999999996</v>
          </cell>
        </row>
        <row r="30">
          <cell r="B30" t="str">
            <v>徐迎新</v>
          </cell>
          <cell r="C30">
            <v>201806060624</v>
          </cell>
          <cell r="D30">
            <v>60.15</v>
          </cell>
          <cell r="E30" t="str">
            <v>B</v>
          </cell>
          <cell r="F30">
            <v>10</v>
          </cell>
          <cell r="G30" t="str">
            <v>A</v>
          </cell>
          <cell r="H30">
            <v>7</v>
          </cell>
          <cell r="K30">
            <v>23.145</v>
          </cell>
          <cell r="L30">
            <v>1.6929000000000001</v>
          </cell>
          <cell r="M30">
            <v>66.929000000000002</v>
          </cell>
          <cell r="P30">
            <v>40.157400000000003</v>
          </cell>
          <cell r="Q30">
            <v>70</v>
          </cell>
          <cell r="R30">
            <v>7</v>
          </cell>
          <cell r="W30">
            <v>0</v>
          </cell>
          <cell r="AB30">
            <v>0</v>
          </cell>
          <cell r="AC30" t="str">
            <v>干事C+0.25</v>
          </cell>
          <cell r="AD30" t="str">
            <v>干事B+0.5</v>
          </cell>
          <cell r="AE30">
            <v>0.75</v>
          </cell>
          <cell r="AJ30">
            <v>0.75</v>
          </cell>
          <cell r="AM30">
            <v>2.4</v>
          </cell>
          <cell r="AR30">
            <v>2.4</v>
          </cell>
          <cell r="AS30">
            <v>70.302400000000006</v>
          </cell>
          <cell r="AT30">
            <v>3.15</v>
          </cell>
          <cell r="AU30">
            <v>73.452400000000011</v>
          </cell>
        </row>
        <row r="31">
          <cell r="B31" t="str">
            <v>李佳波</v>
          </cell>
          <cell r="C31">
            <v>201806060608</v>
          </cell>
          <cell r="D31">
            <v>56.58</v>
          </cell>
          <cell r="E31" t="str">
            <v>B</v>
          </cell>
          <cell r="F31">
            <v>10</v>
          </cell>
          <cell r="G31" t="str">
            <v>A</v>
          </cell>
          <cell r="H31">
            <v>7</v>
          </cell>
          <cell r="K31">
            <v>22.073999999999998</v>
          </cell>
          <cell r="L31">
            <v>1.5541</v>
          </cell>
          <cell r="M31">
            <v>65.540999999999997</v>
          </cell>
          <cell r="P31">
            <v>39.324599999999997</v>
          </cell>
          <cell r="Q31">
            <v>74</v>
          </cell>
          <cell r="R31">
            <v>7.4</v>
          </cell>
          <cell r="W31">
            <v>0</v>
          </cell>
          <cell r="AB31">
            <v>0</v>
          </cell>
          <cell r="AJ31">
            <v>0</v>
          </cell>
          <cell r="AM31">
            <v>1.5</v>
          </cell>
          <cell r="AR31">
            <v>1.5</v>
          </cell>
          <cell r="AS31">
            <v>68.798599999999993</v>
          </cell>
          <cell r="AT31">
            <v>1.5</v>
          </cell>
          <cell r="AU31">
            <v>70.298599999999993</v>
          </cell>
        </row>
        <row r="32">
          <cell r="B32" t="str">
            <v>黄锦涛</v>
          </cell>
          <cell r="C32">
            <v>201806060607</v>
          </cell>
          <cell r="D32">
            <v>55.3</v>
          </cell>
          <cell r="E32" t="str">
            <v>B</v>
          </cell>
          <cell r="F32">
            <v>10</v>
          </cell>
          <cell r="G32" t="str">
            <v>A</v>
          </cell>
          <cell r="H32">
            <v>7</v>
          </cell>
          <cell r="K32">
            <v>21.689999999999998</v>
          </cell>
          <cell r="L32">
            <v>1.9709000000000001</v>
          </cell>
          <cell r="M32">
            <v>69.709000000000003</v>
          </cell>
          <cell r="P32">
            <v>41.825400000000002</v>
          </cell>
          <cell r="Q32">
            <v>82</v>
          </cell>
          <cell r="R32">
            <v>8.1999999999999993</v>
          </cell>
          <cell r="W32">
            <v>0</v>
          </cell>
          <cell r="AB32">
            <v>0</v>
          </cell>
          <cell r="AJ32">
            <v>0</v>
          </cell>
          <cell r="AM32">
            <v>1.46</v>
          </cell>
          <cell r="AR32">
            <v>1.46</v>
          </cell>
          <cell r="AS32">
            <v>71.715400000000002</v>
          </cell>
          <cell r="AT32">
            <v>1.46</v>
          </cell>
          <cell r="AU32">
            <v>73.175399999999996</v>
          </cell>
        </row>
        <row r="33">
          <cell r="B33" t="str">
            <v>安宏韬</v>
          </cell>
          <cell r="C33">
            <v>201806060601</v>
          </cell>
          <cell r="D33">
            <v>58.34</v>
          </cell>
          <cell r="E33" t="str">
            <v>B</v>
          </cell>
          <cell r="F33">
            <v>10</v>
          </cell>
          <cell r="G33" t="str">
            <v>A</v>
          </cell>
          <cell r="H33">
            <v>7</v>
          </cell>
          <cell r="K33">
            <v>22.602</v>
          </cell>
          <cell r="L33">
            <v>1.3211999999999999</v>
          </cell>
          <cell r="M33">
            <v>63.212000000000003</v>
          </cell>
          <cell r="P33">
            <v>37.927199999999999</v>
          </cell>
          <cell r="Q33">
            <v>81</v>
          </cell>
          <cell r="R33">
            <v>8.1</v>
          </cell>
          <cell r="W33">
            <v>0</v>
          </cell>
          <cell r="AB33">
            <v>0</v>
          </cell>
          <cell r="AJ33">
            <v>0</v>
          </cell>
          <cell r="AM33">
            <v>0.12</v>
          </cell>
          <cell r="AR33">
            <v>0.12</v>
          </cell>
          <cell r="AS33">
            <v>68.629199999999997</v>
          </cell>
          <cell r="AT33">
            <v>0.12</v>
          </cell>
          <cell r="AU33">
            <v>68.749200000000002</v>
          </cell>
        </row>
        <row r="34">
          <cell r="B34" t="str">
            <v>李阳扬</v>
          </cell>
          <cell r="C34">
            <v>201806060610</v>
          </cell>
          <cell r="D34">
            <v>56.75</v>
          </cell>
          <cell r="E34" t="str">
            <v>B</v>
          </cell>
          <cell r="F34">
            <v>10</v>
          </cell>
          <cell r="G34" t="str">
            <v>A</v>
          </cell>
          <cell r="H34">
            <v>7</v>
          </cell>
          <cell r="K34">
            <v>22.125</v>
          </cell>
          <cell r="L34">
            <v>1.4787999999999999</v>
          </cell>
          <cell r="M34">
            <v>64.787999999999997</v>
          </cell>
          <cell r="P34">
            <v>38.872799999999998</v>
          </cell>
          <cell r="Q34">
            <v>65</v>
          </cell>
          <cell r="R34">
            <v>6.5</v>
          </cell>
          <cell r="W34">
            <v>0</v>
          </cell>
          <cell r="AB34">
            <v>0</v>
          </cell>
          <cell r="AJ34">
            <v>0</v>
          </cell>
          <cell r="AM34">
            <v>1.44</v>
          </cell>
          <cell r="AR34">
            <v>1.44</v>
          </cell>
          <cell r="AS34">
            <v>67.497799999999998</v>
          </cell>
          <cell r="AT34">
            <v>1.44</v>
          </cell>
          <cell r="AU34">
            <v>68.937799999999996</v>
          </cell>
        </row>
        <row r="35">
          <cell r="B35" t="str">
            <v>詹晓飞</v>
          </cell>
          <cell r="C35">
            <v>201806060528</v>
          </cell>
          <cell r="D35">
            <v>60.259</v>
          </cell>
          <cell r="E35" t="str">
            <v>B</v>
          </cell>
          <cell r="F35">
            <v>10</v>
          </cell>
          <cell r="G35" t="str">
            <v>A</v>
          </cell>
          <cell r="H35">
            <v>7</v>
          </cell>
          <cell r="K35">
            <v>23.177699999999998</v>
          </cell>
          <cell r="L35">
            <v>1.0128999999999999</v>
          </cell>
          <cell r="M35">
            <v>60.128999999999998</v>
          </cell>
          <cell r="P35">
            <v>36.077399999999997</v>
          </cell>
          <cell r="Q35">
            <v>65</v>
          </cell>
          <cell r="R35">
            <v>6.5</v>
          </cell>
          <cell r="W35">
            <v>0</v>
          </cell>
          <cell r="AB35">
            <v>0</v>
          </cell>
          <cell r="AJ35">
            <v>0</v>
          </cell>
          <cell r="AM35">
            <v>0.82</v>
          </cell>
          <cell r="AR35">
            <v>0.82</v>
          </cell>
          <cell r="AS35">
            <v>65.755099999999999</v>
          </cell>
          <cell r="AT35">
            <v>0.82</v>
          </cell>
          <cell r="AU35">
            <v>66.575099999999992</v>
          </cell>
        </row>
        <row r="36">
          <cell r="B36" t="str">
            <v>林柏毅</v>
          </cell>
          <cell r="C36">
            <v>201806060109</v>
          </cell>
          <cell r="D36">
            <v>57.02</v>
          </cell>
          <cell r="E36" t="str">
            <v>B</v>
          </cell>
          <cell r="F36">
            <v>10</v>
          </cell>
          <cell r="G36" t="str">
            <v>A</v>
          </cell>
          <cell r="H36">
            <v>7</v>
          </cell>
          <cell r="K36">
            <v>22.206000000000003</v>
          </cell>
          <cell r="L36">
            <v>0.85189999999999999</v>
          </cell>
          <cell r="M36">
            <v>58.518999999999998</v>
          </cell>
          <cell r="P36">
            <v>35.111399999999996</v>
          </cell>
          <cell r="Q36">
            <v>72</v>
          </cell>
          <cell r="R36">
            <v>7.2</v>
          </cell>
          <cell r="W36">
            <v>0</v>
          </cell>
          <cell r="AB36">
            <v>0</v>
          </cell>
          <cell r="AC36" t="str">
            <v>干事B+0.5</v>
          </cell>
          <cell r="AD36" t="str">
            <v>干事B+0.5</v>
          </cell>
          <cell r="AE36">
            <v>1</v>
          </cell>
          <cell r="AJ36">
            <v>1</v>
          </cell>
          <cell r="AM36">
            <v>0.38</v>
          </cell>
          <cell r="AR36">
            <v>0.38</v>
          </cell>
          <cell r="AS36">
            <v>64.517399999999995</v>
          </cell>
          <cell r="AT36">
            <v>1.38</v>
          </cell>
          <cell r="AU36">
            <v>65.89739999999999</v>
          </cell>
        </row>
        <row r="37">
          <cell r="B37" t="str">
            <v>尹靖钧</v>
          </cell>
          <cell r="C37">
            <v>201706060306</v>
          </cell>
          <cell r="D37">
            <v>35.1</v>
          </cell>
          <cell r="E37" t="str">
            <v>B</v>
          </cell>
          <cell r="F37">
            <v>10</v>
          </cell>
          <cell r="G37" t="str">
            <v>A</v>
          </cell>
          <cell r="H37">
            <v>7</v>
          </cell>
          <cell r="K37">
            <v>15.629999999999999</v>
          </cell>
          <cell r="L37">
            <v>0.49220000000000003</v>
          </cell>
          <cell r="M37">
            <v>54.921999999999997</v>
          </cell>
          <cell r="P37">
            <v>32.953199999999995</v>
          </cell>
          <cell r="Q37">
            <v>65</v>
          </cell>
          <cell r="R37">
            <v>6.5</v>
          </cell>
          <cell r="W37">
            <v>0</v>
          </cell>
          <cell r="AB37">
            <v>0</v>
          </cell>
          <cell r="AJ37">
            <v>0</v>
          </cell>
          <cell r="AM37">
            <v>0</v>
          </cell>
          <cell r="AR37">
            <v>0</v>
          </cell>
          <cell r="AS37">
            <v>55.083199999999991</v>
          </cell>
          <cell r="AT37">
            <v>0</v>
          </cell>
          <cell r="AU37">
            <v>55.083199999999991</v>
          </cell>
        </row>
        <row r="38">
          <cell r="B38" t="str">
            <v>高源</v>
          </cell>
          <cell r="C38">
            <v>201806060207</v>
          </cell>
          <cell r="D38">
            <v>61.688275862068998</v>
          </cell>
          <cell r="E38" t="str">
            <v>A</v>
          </cell>
          <cell r="F38">
            <v>12</v>
          </cell>
          <cell r="G38" t="str">
            <v>A</v>
          </cell>
          <cell r="H38">
            <v>7</v>
          </cell>
          <cell r="K38">
            <v>24.206482758620698</v>
          </cell>
          <cell r="L38">
            <v>3.9518</v>
          </cell>
          <cell r="M38">
            <v>89.518000000000001</v>
          </cell>
          <cell r="N38" t="str">
            <v>四级证书+0.2、六级证书+0.3、普通话证书+0.2</v>
          </cell>
          <cell r="O38">
            <v>0.7</v>
          </cell>
          <cell r="P38">
            <v>54.130800000000001</v>
          </cell>
          <cell r="Q38">
            <v>77</v>
          </cell>
          <cell r="R38">
            <v>7.7</v>
          </cell>
          <cell r="W38">
            <v>0</v>
          </cell>
          <cell r="AB38">
            <v>0</v>
          </cell>
          <cell r="AF38" t="str">
            <v>院级示范团支部+0.125</v>
          </cell>
          <cell r="AG38">
            <v>0.125</v>
          </cell>
          <cell r="AH38" t="str">
            <v>团日活动二等奖+0.1</v>
          </cell>
          <cell r="AI38">
            <v>0.1</v>
          </cell>
          <cell r="AJ38">
            <v>0.22500000000000001</v>
          </cell>
          <cell r="AM38">
            <v>1.66</v>
          </cell>
          <cell r="AP38" t="str">
            <v>班歌赛优胜奖+0.05</v>
          </cell>
          <cell r="AQ38">
            <v>0.05</v>
          </cell>
          <cell r="AR38">
            <v>1.71</v>
          </cell>
          <cell r="AS38">
            <v>86.037282758620705</v>
          </cell>
          <cell r="AT38">
            <v>1.9350000000000001</v>
          </cell>
          <cell r="AU38">
            <v>87.972282758620707</v>
          </cell>
        </row>
        <row r="39">
          <cell r="B39" t="str">
            <v>周致言</v>
          </cell>
          <cell r="C39">
            <v>201806061029</v>
          </cell>
          <cell r="D39">
            <v>62.2141379310345</v>
          </cell>
          <cell r="E39" t="str">
            <v>A</v>
          </cell>
          <cell r="F39">
            <v>12</v>
          </cell>
          <cell r="G39" t="str">
            <v>A</v>
          </cell>
          <cell r="H39">
            <v>7</v>
          </cell>
          <cell r="K39">
            <v>24.36424137931035</v>
          </cell>
          <cell r="L39">
            <v>3.8153000000000001</v>
          </cell>
          <cell r="M39">
            <v>88.153000000000006</v>
          </cell>
          <cell r="P39">
            <v>52.891800000000003</v>
          </cell>
          <cell r="Q39">
            <v>68</v>
          </cell>
          <cell r="R39">
            <v>6.8</v>
          </cell>
          <cell r="W39">
            <v>0</v>
          </cell>
          <cell r="AB39">
            <v>0</v>
          </cell>
          <cell r="AC39" t="str">
            <v>干事A+0.75</v>
          </cell>
          <cell r="AD39" t="str">
            <v>干事A+0.75</v>
          </cell>
          <cell r="AE39">
            <v>1.5</v>
          </cell>
          <cell r="AF39" t="str">
            <v>院级示范团支部+0.125</v>
          </cell>
          <cell r="AG39">
            <v>0.125</v>
          </cell>
          <cell r="AH39" t="str">
            <v>团日活动二等奖+0.1</v>
          </cell>
          <cell r="AI39">
            <v>0.1</v>
          </cell>
          <cell r="AJ39">
            <v>1.7250000000000001</v>
          </cell>
          <cell r="AM39">
            <v>0.7</v>
          </cell>
          <cell r="AN39" t="str">
            <v>排球新生院赛   第八名</v>
          </cell>
          <cell r="AO39">
            <v>0.2</v>
          </cell>
          <cell r="AP39" t="str">
            <v>班歌赛优胜奖+0.05</v>
          </cell>
          <cell r="AQ39">
            <v>0.05</v>
          </cell>
          <cell r="AR39">
            <v>0.95</v>
          </cell>
          <cell r="AS39">
            <v>84.056041379310344</v>
          </cell>
          <cell r="AT39">
            <v>2.6749999999999998</v>
          </cell>
          <cell r="AU39">
            <v>86.731041379310341</v>
          </cell>
        </row>
        <row r="40">
          <cell r="B40" t="str">
            <v>林奕璀</v>
          </cell>
          <cell r="C40">
            <v>201806060212</v>
          </cell>
          <cell r="D40">
            <v>60.771724137931002</v>
          </cell>
          <cell r="E40" t="str">
            <v>A</v>
          </cell>
          <cell r="F40">
            <v>12</v>
          </cell>
          <cell r="G40" t="str">
            <v>A</v>
          </cell>
          <cell r="H40">
            <v>7</v>
          </cell>
          <cell r="K40">
            <v>23.9315172413793</v>
          </cell>
          <cell r="L40">
            <v>3.6576</v>
          </cell>
          <cell r="M40">
            <v>86.575999999999993</v>
          </cell>
          <cell r="N40" t="str">
            <v>四级证书+0.2、普通话证书+0.2</v>
          </cell>
          <cell r="O40">
            <v>0.4</v>
          </cell>
          <cell r="P40">
            <v>52.185600000000001</v>
          </cell>
          <cell r="Q40">
            <v>83</v>
          </cell>
          <cell r="R40">
            <v>8.3000000000000007</v>
          </cell>
          <cell r="W40">
            <v>0</v>
          </cell>
          <cell r="X40" t="str">
            <v>校重点社会团队队员+0.15</v>
          </cell>
          <cell r="Y40">
            <v>0.15</v>
          </cell>
          <cell r="AB40">
            <v>0.15</v>
          </cell>
          <cell r="AC40" t="str">
            <v>生活委员B+0.1、团学干事A+0.75</v>
          </cell>
          <cell r="AD40" t="str">
            <v>团学干事A+0.75、校学科部干事合格+0.05</v>
          </cell>
          <cell r="AE40">
            <v>1.65</v>
          </cell>
          <cell r="AF40" t="str">
            <v>院级示范团支部+0.125</v>
          </cell>
          <cell r="AG40">
            <v>0.125</v>
          </cell>
          <cell r="AH40" t="str">
            <v>团日活动二等奖+0.1</v>
          </cell>
          <cell r="AI40">
            <v>0.1</v>
          </cell>
          <cell r="AJ40">
            <v>1.875</v>
          </cell>
          <cell r="AM40">
            <v>0.57999999999999996</v>
          </cell>
          <cell r="AP40" t="str">
            <v>班歌赛优胜奖+0.05</v>
          </cell>
          <cell r="AQ40">
            <v>0.05</v>
          </cell>
          <cell r="AR40">
            <v>0.63</v>
          </cell>
          <cell r="AS40">
            <v>84.417117241379302</v>
          </cell>
          <cell r="AT40">
            <v>2.6549999999999998</v>
          </cell>
          <cell r="AU40">
            <v>87.072117241379303</v>
          </cell>
        </row>
        <row r="41">
          <cell r="B41" t="str">
            <v>叶其城</v>
          </cell>
          <cell r="C41">
            <v>201806060824</v>
          </cell>
          <cell r="D41">
            <v>61.3737931034483</v>
          </cell>
          <cell r="E41" t="str">
            <v>A</v>
          </cell>
          <cell r="F41">
            <v>12</v>
          </cell>
          <cell r="G41" t="str">
            <v>A</v>
          </cell>
          <cell r="H41">
            <v>7</v>
          </cell>
          <cell r="K41">
            <v>24.112137931034486</v>
          </cell>
          <cell r="L41">
            <v>3.6482000000000001</v>
          </cell>
          <cell r="M41">
            <v>86.481999999999999</v>
          </cell>
          <cell r="N41" t="str">
            <v>四级证书+0.2</v>
          </cell>
          <cell r="O41">
            <v>0.2</v>
          </cell>
          <cell r="P41">
            <v>52.0092</v>
          </cell>
          <cell r="Q41">
            <v>66</v>
          </cell>
          <cell r="R41">
            <v>6.6</v>
          </cell>
          <cell r="S41" t="str">
            <v>省大学生物理创新理论竞赛一等奖+0.8、省大学生高数竞赛二等奖+0.6</v>
          </cell>
          <cell r="T41">
            <v>1.4</v>
          </cell>
          <cell r="W41">
            <v>1.4</v>
          </cell>
          <cell r="AB41">
            <v>0</v>
          </cell>
          <cell r="AC41" t="str">
            <v>干事C+0.25</v>
          </cell>
          <cell r="AD41" t="str">
            <v>干事B+0.5</v>
          </cell>
          <cell r="AE41">
            <v>0.75</v>
          </cell>
          <cell r="AF41" t="str">
            <v>院级示范团支部+0.125</v>
          </cell>
          <cell r="AG41">
            <v>0.125</v>
          </cell>
          <cell r="AH41" t="str">
            <v>团日活动二等奖+0.1</v>
          </cell>
          <cell r="AI41">
            <v>0.1</v>
          </cell>
          <cell r="AJ41">
            <v>0.97499999999999998</v>
          </cell>
          <cell r="AM41">
            <v>0.98</v>
          </cell>
          <cell r="AP41" t="str">
            <v>班歌赛优胜奖+0.05</v>
          </cell>
          <cell r="AQ41">
            <v>0.05</v>
          </cell>
          <cell r="AR41">
            <v>1.03</v>
          </cell>
          <cell r="AS41">
            <v>82.721337931034483</v>
          </cell>
          <cell r="AT41">
            <v>3.4050000000000002</v>
          </cell>
          <cell r="AU41">
            <v>86.126337931034485</v>
          </cell>
        </row>
        <row r="42">
          <cell r="B42" t="str">
            <v>陈立龙</v>
          </cell>
          <cell r="C42">
            <v>201806060202</v>
          </cell>
          <cell r="D42">
            <v>62.498275862069001</v>
          </cell>
          <cell r="E42" t="str">
            <v>A</v>
          </cell>
          <cell r="F42">
            <v>12</v>
          </cell>
          <cell r="G42" t="str">
            <v>A</v>
          </cell>
          <cell r="H42">
            <v>7</v>
          </cell>
          <cell r="K42">
            <v>24.449482758620697</v>
          </cell>
          <cell r="L42">
            <v>3.3494000000000002</v>
          </cell>
          <cell r="M42">
            <v>83.494</v>
          </cell>
          <cell r="N42" t="str">
            <v>四级证书+0.2、普通话证书+0.2</v>
          </cell>
          <cell r="O42">
            <v>0.4</v>
          </cell>
          <cell r="P42">
            <v>50.336400000000005</v>
          </cell>
          <cell r="Q42">
            <v>78</v>
          </cell>
          <cell r="R42">
            <v>7.8</v>
          </cell>
          <cell r="S42" t="str">
            <v>省高数竞赛三等奖+0.4</v>
          </cell>
          <cell r="T42">
            <v>0.4</v>
          </cell>
          <cell r="W42">
            <v>0.4</v>
          </cell>
          <cell r="AB42">
            <v>0</v>
          </cell>
          <cell r="AC42" t="str">
            <v>校学科部干事合格+0.05、心理委员B+0.5</v>
          </cell>
          <cell r="AD42" t="str">
            <v>校学科部干事合格+0.05、心理委员B+0.5</v>
          </cell>
          <cell r="AE42">
            <v>1.1000000000000001</v>
          </cell>
          <cell r="AF42" t="str">
            <v>院级示范团支部+0.125</v>
          </cell>
          <cell r="AG42">
            <v>0.125</v>
          </cell>
          <cell r="AH42" t="str">
            <v>团日活动二等奖+0.1</v>
          </cell>
          <cell r="AI42">
            <v>0.1</v>
          </cell>
          <cell r="AJ42">
            <v>1.3250000000000002</v>
          </cell>
          <cell r="AM42">
            <v>1.92</v>
          </cell>
          <cell r="AP42" t="str">
            <v>班歌赛优胜奖+0.05</v>
          </cell>
          <cell r="AQ42">
            <v>0.05</v>
          </cell>
          <cell r="AR42">
            <v>1.97</v>
          </cell>
          <cell r="AS42">
            <v>82.585882758620698</v>
          </cell>
          <cell r="AT42">
            <v>3.6950000000000003</v>
          </cell>
          <cell r="AU42">
            <v>86.280882758620692</v>
          </cell>
        </row>
        <row r="43">
          <cell r="B43" t="str">
            <v>孟詹锞</v>
          </cell>
          <cell r="C43">
            <v>201806060218</v>
          </cell>
          <cell r="D43">
            <v>63.635862068965501</v>
          </cell>
          <cell r="E43" t="str">
            <v>A</v>
          </cell>
          <cell r="F43">
            <v>12</v>
          </cell>
          <cell r="G43" t="str">
            <v>A</v>
          </cell>
          <cell r="H43">
            <v>7</v>
          </cell>
          <cell r="K43">
            <v>24.790758620689651</v>
          </cell>
          <cell r="L43">
            <v>3.3140999999999998</v>
          </cell>
          <cell r="M43">
            <v>83.141000000000005</v>
          </cell>
          <cell r="N43" t="str">
            <v>四级证书+0.2、普通话证书+0.2</v>
          </cell>
          <cell r="O43">
            <v>0.4</v>
          </cell>
          <cell r="P43">
            <v>50.124600000000008</v>
          </cell>
          <cell r="Q43">
            <v>80</v>
          </cell>
          <cell r="R43">
            <v>8</v>
          </cell>
          <cell r="W43">
            <v>0</v>
          </cell>
          <cell r="X43" t="str">
            <v>校重点社会实践队员+0.15</v>
          </cell>
          <cell r="Y43">
            <v>0.15</v>
          </cell>
          <cell r="AB43">
            <v>0.15</v>
          </cell>
          <cell r="AC43" t="str">
            <v>干事A+0.15、团支书A+1.25</v>
          </cell>
          <cell r="AD43" t="str">
            <v>干事A+0.15、团支书A+1.25</v>
          </cell>
          <cell r="AE43">
            <v>2.8</v>
          </cell>
          <cell r="AF43" t="str">
            <v>院优秀团干+0.25，院级示范团支部+0.125</v>
          </cell>
          <cell r="AG43">
            <v>0.375</v>
          </cell>
          <cell r="AH43" t="str">
            <v>团日活动二等奖负责人+0.2</v>
          </cell>
          <cell r="AI43">
            <v>0.2</v>
          </cell>
          <cell r="AJ43">
            <v>3.375</v>
          </cell>
          <cell r="AM43">
            <v>1.32</v>
          </cell>
          <cell r="AP43" t="str">
            <v>校级“上塘诗话”优胜奖+0.2、班歌赛优胜奖+0.05</v>
          </cell>
          <cell r="AQ43">
            <v>0.25</v>
          </cell>
          <cell r="AR43">
            <v>1.57</v>
          </cell>
          <cell r="AS43">
            <v>82.915358620689659</v>
          </cell>
          <cell r="AT43">
            <v>5.0949999999999998</v>
          </cell>
          <cell r="AU43">
            <v>88.010358620689658</v>
          </cell>
        </row>
        <row r="44">
          <cell r="B44" t="str">
            <v>潘威</v>
          </cell>
          <cell r="C44">
            <v>201806060219</v>
          </cell>
          <cell r="D44">
            <v>63.196551724137898</v>
          </cell>
          <cell r="E44" t="str">
            <v>A</v>
          </cell>
          <cell r="F44">
            <v>12</v>
          </cell>
          <cell r="G44" t="str">
            <v>A</v>
          </cell>
          <cell r="H44">
            <v>7</v>
          </cell>
          <cell r="K44">
            <v>24.658965517241366</v>
          </cell>
          <cell r="L44">
            <v>3.4106000000000001</v>
          </cell>
          <cell r="M44">
            <v>84.105999999999995</v>
          </cell>
          <cell r="N44" t="str">
            <v>普通话证书+0.2</v>
          </cell>
          <cell r="O44">
            <v>0.2</v>
          </cell>
          <cell r="P44">
            <v>50.583599999999997</v>
          </cell>
          <cell r="Q44">
            <v>71</v>
          </cell>
          <cell r="R44">
            <v>7.1</v>
          </cell>
          <cell r="W44">
            <v>0</v>
          </cell>
          <cell r="AB44">
            <v>0</v>
          </cell>
          <cell r="AC44" t="str">
            <v>干事A+0.75</v>
          </cell>
          <cell r="AD44" t="str">
            <v>干事A+0.75、生活委员B+0.1</v>
          </cell>
          <cell r="AE44">
            <v>1.6</v>
          </cell>
          <cell r="AF44" t="str">
            <v>院级示范团支部+0.125</v>
          </cell>
          <cell r="AG44">
            <v>0.125</v>
          </cell>
          <cell r="AH44" t="str">
            <v>团日活动二等奖+0.1</v>
          </cell>
          <cell r="AI44">
            <v>0.1</v>
          </cell>
          <cell r="AJ44">
            <v>1.8250000000000002</v>
          </cell>
          <cell r="AM44">
            <v>0.42</v>
          </cell>
          <cell r="AP44" t="str">
            <v>班歌赛优胜奖+0.05</v>
          </cell>
          <cell r="AQ44">
            <v>0.05</v>
          </cell>
          <cell r="AR44">
            <v>0.47</v>
          </cell>
          <cell r="AS44">
            <v>82.342565517241354</v>
          </cell>
          <cell r="AT44">
            <v>2.2949999999999999</v>
          </cell>
          <cell r="AU44">
            <v>84.637565517241356</v>
          </cell>
        </row>
        <row r="45">
          <cell r="B45" t="str">
            <v>陆威舟</v>
          </cell>
          <cell r="C45">
            <v>201806060215</v>
          </cell>
          <cell r="D45">
            <v>61.6489655172414</v>
          </cell>
          <cell r="E45" t="str">
            <v>A</v>
          </cell>
          <cell r="F45">
            <v>12</v>
          </cell>
          <cell r="G45" t="str">
            <v>A</v>
          </cell>
          <cell r="H45">
            <v>7</v>
          </cell>
          <cell r="K45">
            <v>24.194689655172422</v>
          </cell>
          <cell r="L45">
            <v>3.1964999999999999</v>
          </cell>
          <cell r="M45">
            <v>81.965000000000003</v>
          </cell>
          <cell r="P45">
            <v>49.179000000000002</v>
          </cell>
          <cell r="Q45">
            <v>65</v>
          </cell>
          <cell r="R45">
            <v>6.5</v>
          </cell>
          <cell r="W45">
            <v>0</v>
          </cell>
          <cell r="AB45">
            <v>0</v>
          </cell>
          <cell r="AF45" t="str">
            <v>院级示范团支部+0.125</v>
          </cell>
          <cell r="AG45">
            <v>0.125</v>
          </cell>
          <cell r="AH45" t="str">
            <v>团日活动二等奖+0.1</v>
          </cell>
          <cell r="AI45">
            <v>0.1</v>
          </cell>
          <cell r="AJ45">
            <v>0.22500000000000001</v>
          </cell>
          <cell r="AM45">
            <v>1</v>
          </cell>
          <cell r="AP45" t="str">
            <v>班歌赛优胜奖+0.05</v>
          </cell>
          <cell r="AQ45">
            <v>0.05</v>
          </cell>
          <cell r="AR45">
            <v>1.05</v>
          </cell>
          <cell r="AS45">
            <v>79.873689655172427</v>
          </cell>
          <cell r="AT45">
            <v>1.2750000000000001</v>
          </cell>
          <cell r="AU45">
            <v>81.148689655172433</v>
          </cell>
        </row>
        <row r="46">
          <cell r="B46" t="str">
            <v>王靖鹏</v>
          </cell>
          <cell r="C46">
            <v>201806060723</v>
          </cell>
          <cell r="D46">
            <v>61.749310344827599</v>
          </cell>
          <cell r="E46" t="str">
            <v>A</v>
          </cell>
          <cell r="F46">
            <v>12</v>
          </cell>
          <cell r="G46" t="str">
            <v>A</v>
          </cell>
          <cell r="H46">
            <v>7</v>
          </cell>
          <cell r="K46">
            <v>24.224793103448278</v>
          </cell>
          <cell r="L46">
            <v>3.2082000000000002</v>
          </cell>
          <cell r="M46">
            <v>82.081999999999994</v>
          </cell>
          <cell r="N46" t="str">
            <v>四级证书+0.2、普通话证书+0.2</v>
          </cell>
          <cell r="O46">
            <v>0.4</v>
          </cell>
          <cell r="P46">
            <v>49.489199999999997</v>
          </cell>
          <cell r="Q46">
            <v>80</v>
          </cell>
          <cell r="R46">
            <v>8</v>
          </cell>
          <cell r="W46">
            <v>0</v>
          </cell>
          <cell r="AB46">
            <v>0</v>
          </cell>
          <cell r="AC46" t="str">
            <v>校未来企业家协会干事合格+0.25</v>
          </cell>
          <cell r="AD46" t="str">
            <v>校未来企业家协会干事合格+0.25</v>
          </cell>
          <cell r="AE46">
            <v>0.5</v>
          </cell>
          <cell r="AF46" t="str">
            <v>院级示范团支部+0.125</v>
          </cell>
          <cell r="AG46">
            <v>0.125</v>
          </cell>
          <cell r="AH46" t="str">
            <v>团日活动二等奖+0.1</v>
          </cell>
          <cell r="AI46">
            <v>0.1</v>
          </cell>
          <cell r="AJ46">
            <v>0.72499999999999998</v>
          </cell>
          <cell r="AM46">
            <v>0.66</v>
          </cell>
          <cell r="AP46" t="str">
            <v>班歌赛优胜奖+0.05</v>
          </cell>
          <cell r="AQ46">
            <v>0.05</v>
          </cell>
          <cell r="AR46">
            <v>0.71000000000000008</v>
          </cell>
          <cell r="AS46">
            <v>81.713993103448274</v>
          </cell>
          <cell r="AT46">
            <v>1.4350000000000001</v>
          </cell>
          <cell r="AU46">
            <v>83.148993103448277</v>
          </cell>
        </row>
        <row r="47">
          <cell r="B47" t="str">
            <v>符浩</v>
          </cell>
          <cell r="C47">
            <v>201806060206</v>
          </cell>
          <cell r="D47">
            <v>61.707931034482797</v>
          </cell>
          <cell r="E47" t="str">
            <v>A</v>
          </cell>
          <cell r="F47">
            <v>12</v>
          </cell>
          <cell r="G47" t="str">
            <v>A</v>
          </cell>
          <cell r="H47">
            <v>7</v>
          </cell>
          <cell r="K47">
            <v>24.21237931034484</v>
          </cell>
          <cell r="L47">
            <v>3.1259000000000001</v>
          </cell>
          <cell r="M47">
            <v>81.259</v>
          </cell>
          <cell r="N47" t="str">
            <v>四级证书+0.2、普通话证书+0.2</v>
          </cell>
          <cell r="O47">
            <v>0.4</v>
          </cell>
          <cell r="P47">
            <v>48.995400000000004</v>
          </cell>
          <cell r="Q47">
            <v>83</v>
          </cell>
          <cell r="R47">
            <v>8.3000000000000007</v>
          </cell>
          <cell r="W47">
            <v>0</v>
          </cell>
          <cell r="AB47">
            <v>0</v>
          </cell>
          <cell r="AF47" t="str">
            <v>院级示范团支部+0.125</v>
          </cell>
          <cell r="AG47">
            <v>0.125</v>
          </cell>
          <cell r="AH47" t="str">
            <v>团日活动二等奖+0.1</v>
          </cell>
          <cell r="AI47">
            <v>0.1</v>
          </cell>
          <cell r="AJ47">
            <v>0.22500000000000001</v>
          </cell>
          <cell r="AM47">
            <v>2.2999999999999998</v>
          </cell>
          <cell r="AP47" t="str">
            <v>班歌赛优胜奖+0.05</v>
          </cell>
          <cell r="AQ47">
            <v>0.05</v>
          </cell>
          <cell r="AR47">
            <v>2.3499999999999996</v>
          </cell>
          <cell r="AS47">
            <v>81.507779310344844</v>
          </cell>
          <cell r="AT47">
            <v>2.5749999999999997</v>
          </cell>
          <cell r="AU47">
            <v>84.082779310344847</v>
          </cell>
        </row>
        <row r="48">
          <cell r="B48" t="str">
            <v>孟庆龙飞</v>
          </cell>
          <cell r="C48">
            <v>201806060217</v>
          </cell>
          <cell r="D48">
            <v>62.9006896551724</v>
          </cell>
          <cell r="E48" t="str">
            <v>A</v>
          </cell>
          <cell r="F48">
            <v>12</v>
          </cell>
          <cell r="G48" t="str">
            <v>A</v>
          </cell>
          <cell r="H48">
            <v>7</v>
          </cell>
          <cell r="K48">
            <v>24.570206896551721</v>
          </cell>
          <cell r="L48">
            <v>3.0718000000000001</v>
          </cell>
          <cell r="M48">
            <v>80.718000000000004</v>
          </cell>
          <cell r="N48" t="str">
            <v>四级证书+0.2、普通话证书+0.2</v>
          </cell>
          <cell r="O48">
            <v>0.4</v>
          </cell>
          <cell r="P48">
            <v>48.670800000000007</v>
          </cell>
          <cell r="Q48">
            <v>83</v>
          </cell>
          <cell r="R48">
            <v>8.3000000000000007</v>
          </cell>
          <cell r="W48">
            <v>0</v>
          </cell>
          <cell r="AB48">
            <v>0</v>
          </cell>
          <cell r="AC48" t="str">
            <v>文体委员A+0.75</v>
          </cell>
          <cell r="AD48" t="str">
            <v>文体委员A+0.75</v>
          </cell>
          <cell r="AE48">
            <v>1.5</v>
          </cell>
          <cell r="AF48" t="str">
            <v>院级示范团支部+0.125</v>
          </cell>
          <cell r="AG48">
            <v>0.125</v>
          </cell>
          <cell r="AH48" t="str">
            <v>团日活动二等奖+0.1</v>
          </cell>
          <cell r="AI48">
            <v>0.1</v>
          </cell>
          <cell r="AJ48">
            <v>1.7250000000000001</v>
          </cell>
          <cell r="AM48">
            <v>1</v>
          </cell>
          <cell r="AN48" t="str">
            <v>篮球新生院赛  第五名</v>
          </cell>
          <cell r="AO48">
            <v>0.2</v>
          </cell>
          <cell r="AP48" t="str">
            <v>班歌赛优胜奖+0.05</v>
          </cell>
          <cell r="AQ48">
            <v>0.05</v>
          </cell>
          <cell r="AR48">
            <v>1.25</v>
          </cell>
          <cell r="AS48">
            <v>81.541006896551721</v>
          </cell>
          <cell r="AT48">
            <v>2.9750000000000001</v>
          </cell>
          <cell r="AU48">
            <v>84.516006896551715</v>
          </cell>
        </row>
        <row r="49">
          <cell r="B49" t="str">
            <v>吴佳炯</v>
          </cell>
          <cell r="C49">
            <v>201806061018</v>
          </cell>
          <cell r="D49">
            <v>60.768620689655201</v>
          </cell>
          <cell r="E49" t="str">
            <v>A</v>
          </cell>
          <cell r="F49">
            <v>12</v>
          </cell>
          <cell r="G49" t="str">
            <v>A</v>
          </cell>
          <cell r="H49">
            <v>7</v>
          </cell>
          <cell r="K49">
            <v>23.930586206896557</v>
          </cell>
          <cell r="L49">
            <v>3.1375999999999999</v>
          </cell>
          <cell r="M49">
            <v>81.376000000000005</v>
          </cell>
          <cell r="N49" t="str">
            <v>四级证书+0.2</v>
          </cell>
          <cell r="O49">
            <v>0.2</v>
          </cell>
          <cell r="P49">
            <v>48.945600000000006</v>
          </cell>
          <cell r="Q49">
            <v>79</v>
          </cell>
          <cell r="R49">
            <v>7.9</v>
          </cell>
          <cell r="W49">
            <v>0</v>
          </cell>
          <cell r="AB49">
            <v>0</v>
          </cell>
          <cell r="AC49" t="str">
            <v>心理委员A+0.75</v>
          </cell>
          <cell r="AF49" t="str">
            <v>院级示范团支部+0.125</v>
          </cell>
          <cell r="AG49">
            <v>0.125</v>
          </cell>
          <cell r="AH49" t="str">
            <v>团日活动二等奖+0.1</v>
          </cell>
          <cell r="AI49">
            <v>0.1</v>
          </cell>
          <cell r="AJ49">
            <v>0.22500000000000001</v>
          </cell>
          <cell r="AM49">
            <v>2.4</v>
          </cell>
          <cell r="AP49" t="str">
            <v>班歌赛优胜奖+0.05</v>
          </cell>
          <cell r="AQ49">
            <v>0.05</v>
          </cell>
          <cell r="AR49">
            <v>2.4499999999999997</v>
          </cell>
          <cell r="AS49">
            <v>80.776186206896568</v>
          </cell>
          <cell r="AT49">
            <v>2.6749999999999998</v>
          </cell>
          <cell r="AU49">
            <v>83.451186206896566</v>
          </cell>
        </row>
        <row r="50">
          <cell r="B50" t="str">
            <v>王洋宇</v>
          </cell>
          <cell r="C50">
            <v>201806061119</v>
          </cell>
          <cell r="D50">
            <v>63.565517241379297</v>
          </cell>
          <cell r="E50" t="str">
            <v>A</v>
          </cell>
          <cell r="F50">
            <v>12</v>
          </cell>
          <cell r="G50" t="str">
            <v>A</v>
          </cell>
          <cell r="H50">
            <v>7</v>
          </cell>
          <cell r="K50">
            <v>24.769655172413788</v>
          </cell>
          <cell r="L50">
            <v>3.1282000000000001</v>
          </cell>
          <cell r="M50">
            <v>81.281999999999996</v>
          </cell>
          <cell r="N50" t="str">
            <v>四级证书+0.2、六级证书+0.3、普通话证书+0.2</v>
          </cell>
          <cell r="O50">
            <v>0.7</v>
          </cell>
          <cell r="P50">
            <v>49.1892</v>
          </cell>
          <cell r="Q50">
            <v>74</v>
          </cell>
          <cell r="R50">
            <v>7.4</v>
          </cell>
          <cell r="S50" t="str">
            <v>省大学生高数竞赛三等奖+0.4</v>
          </cell>
          <cell r="T50">
            <v>0.4</v>
          </cell>
          <cell r="W50">
            <v>0.4</v>
          </cell>
          <cell r="AB50">
            <v>0</v>
          </cell>
          <cell r="AC50" t="str">
            <v>干事B+0.1、文体委员A+0.75</v>
          </cell>
          <cell r="AD50" t="str">
            <v>干事B+0.1、班长A+1.25</v>
          </cell>
          <cell r="AE50">
            <v>2.2000000000000002</v>
          </cell>
          <cell r="AF50" t="str">
            <v>院优秀团干+0.25，院级示范团支部+0.125</v>
          </cell>
          <cell r="AG50">
            <v>0.375</v>
          </cell>
          <cell r="AH50" t="str">
            <v>团日活动二等奖+0.1</v>
          </cell>
          <cell r="AI50">
            <v>0.1</v>
          </cell>
          <cell r="AJ50">
            <v>2.6750000000000003</v>
          </cell>
          <cell r="AM50">
            <v>1.32</v>
          </cell>
          <cell r="AP50" t="str">
            <v>班歌赛优胜奖+0.05、院银江杯三等奖+0.15</v>
          </cell>
          <cell r="AQ50">
            <v>0.2</v>
          </cell>
          <cell r="AR50">
            <v>1.52</v>
          </cell>
          <cell r="AS50">
            <v>81.358855172413797</v>
          </cell>
          <cell r="AT50">
            <v>4.5950000000000006</v>
          </cell>
          <cell r="AU50">
            <v>85.953855172413796</v>
          </cell>
        </row>
        <row r="51">
          <cell r="B51" t="str">
            <v>方晨帆</v>
          </cell>
          <cell r="C51">
            <v>201806060205</v>
          </cell>
          <cell r="D51">
            <v>61.6303448275862</v>
          </cell>
          <cell r="E51" t="str">
            <v>A</v>
          </cell>
          <cell r="F51">
            <v>12</v>
          </cell>
          <cell r="G51" t="str">
            <v>A</v>
          </cell>
          <cell r="H51">
            <v>7</v>
          </cell>
          <cell r="K51">
            <v>24.189103448275858</v>
          </cell>
          <cell r="L51">
            <v>2.9447000000000001</v>
          </cell>
          <cell r="M51">
            <v>79.447000000000003</v>
          </cell>
          <cell r="N51" t="str">
            <v>四级证书+0.2</v>
          </cell>
          <cell r="O51">
            <v>0.2</v>
          </cell>
          <cell r="P51">
            <v>47.788200000000003</v>
          </cell>
          <cell r="Q51">
            <v>75</v>
          </cell>
          <cell r="R51">
            <v>7.5</v>
          </cell>
          <cell r="W51">
            <v>0</v>
          </cell>
          <cell r="AB51">
            <v>0</v>
          </cell>
          <cell r="AF51" t="str">
            <v>院级示范团支部+0.125</v>
          </cell>
          <cell r="AG51">
            <v>0.125</v>
          </cell>
          <cell r="AH51" t="str">
            <v>团日活动二等奖+0.1</v>
          </cell>
          <cell r="AI51">
            <v>0.1</v>
          </cell>
          <cell r="AJ51">
            <v>0.22500000000000001</v>
          </cell>
          <cell r="AM51">
            <v>2.14</v>
          </cell>
          <cell r="AP51" t="str">
            <v>班歌赛优胜奖+0.05</v>
          </cell>
          <cell r="AQ51">
            <v>0.05</v>
          </cell>
          <cell r="AR51">
            <v>2.19</v>
          </cell>
          <cell r="AS51">
            <v>79.477303448275862</v>
          </cell>
          <cell r="AT51">
            <v>2.415</v>
          </cell>
          <cell r="AU51">
            <v>81.892303448275868</v>
          </cell>
        </row>
        <row r="52">
          <cell r="B52" t="str">
            <v>竺静宇</v>
          </cell>
          <cell r="C52">
            <v>201806060232</v>
          </cell>
          <cell r="D52">
            <v>61.669655172413798</v>
          </cell>
          <cell r="E52" t="str">
            <v>A</v>
          </cell>
          <cell r="F52">
            <v>12</v>
          </cell>
          <cell r="G52" t="str">
            <v>A</v>
          </cell>
          <cell r="H52">
            <v>7</v>
          </cell>
          <cell r="K52">
            <v>24.200896551724139</v>
          </cell>
          <cell r="L52">
            <v>3.0670999999999999</v>
          </cell>
          <cell r="M52">
            <v>80.671000000000006</v>
          </cell>
          <cell r="N52" t="str">
            <v>四级证书+0.2、普通话证书+0.2</v>
          </cell>
          <cell r="O52">
            <v>0.4</v>
          </cell>
          <cell r="P52">
            <v>48.642600000000009</v>
          </cell>
          <cell r="Q52">
            <v>64</v>
          </cell>
          <cell r="R52">
            <v>6.4</v>
          </cell>
          <cell r="W52">
            <v>0</v>
          </cell>
          <cell r="AB52">
            <v>0</v>
          </cell>
          <cell r="AF52" t="str">
            <v>院级示范团支部+0.125</v>
          </cell>
          <cell r="AG52">
            <v>0.125</v>
          </cell>
          <cell r="AH52" t="str">
            <v>团日活动二等奖+0.1</v>
          </cell>
          <cell r="AI52">
            <v>0.1</v>
          </cell>
          <cell r="AJ52">
            <v>0.22500000000000001</v>
          </cell>
          <cell r="AM52">
            <v>0.82</v>
          </cell>
          <cell r="AP52" t="str">
            <v>班歌赛优胜奖+0.05</v>
          </cell>
          <cell r="AQ52">
            <v>0.05</v>
          </cell>
          <cell r="AR52">
            <v>0.87</v>
          </cell>
          <cell r="AS52">
            <v>79.243496551724149</v>
          </cell>
          <cell r="AT52">
            <v>1.095</v>
          </cell>
          <cell r="AU52">
            <v>80.338496551724148</v>
          </cell>
        </row>
        <row r="53">
          <cell r="B53" t="str">
            <v>赵直矗</v>
          </cell>
          <cell r="C53">
            <v>201806061128</v>
          </cell>
          <cell r="D53">
            <v>63.186206896551703</v>
          </cell>
          <cell r="E53" t="str">
            <v>A</v>
          </cell>
          <cell r="F53">
            <v>12</v>
          </cell>
          <cell r="G53" t="str">
            <v>A</v>
          </cell>
          <cell r="H53">
            <v>7</v>
          </cell>
          <cell r="K53">
            <v>24.655862068965511</v>
          </cell>
          <cell r="L53">
            <v>2.9211999999999998</v>
          </cell>
          <cell r="M53">
            <v>79.212000000000003</v>
          </cell>
          <cell r="P53">
            <v>47.527200000000001</v>
          </cell>
          <cell r="Q53">
            <v>83</v>
          </cell>
          <cell r="R53">
            <v>8.3000000000000007</v>
          </cell>
          <cell r="W53">
            <v>0</v>
          </cell>
          <cell r="AB53">
            <v>0</v>
          </cell>
          <cell r="AC53" t="str">
            <v>干事A+0.75</v>
          </cell>
          <cell r="AD53" t="str">
            <v>干事B+0.5、资助委员B+0.1</v>
          </cell>
          <cell r="AE53">
            <v>1.35</v>
          </cell>
          <cell r="AF53" t="str">
            <v>院级示范团支部+0.125</v>
          </cell>
          <cell r="AG53">
            <v>0.125</v>
          </cell>
          <cell r="AH53" t="str">
            <v>团日活动二等奖+0.1</v>
          </cell>
          <cell r="AI53">
            <v>0.1</v>
          </cell>
          <cell r="AJ53">
            <v>1.5750000000000002</v>
          </cell>
          <cell r="AM53">
            <v>1.1399999999999999</v>
          </cell>
          <cell r="AP53" t="str">
            <v>班歌赛优胜奖+0.05</v>
          </cell>
          <cell r="AQ53">
            <v>0.05</v>
          </cell>
          <cell r="AR53">
            <v>1.19</v>
          </cell>
          <cell r="AS53">
            <v>80.483062068965509</v>
          </cell>
          <cell r="AT53">
            <v>2.7650000000000001</v>
          </cell>
          <cell r="AU53">
            <v>83.24806206896551</v>
          </cell>
        </row>
        <row r="54">
          <cell r="B54" t="str">
            <v>丁润丰</v>
          </cell>
          <cell r="C54">
            <v>201806060706</v>
          </cell>
          <cell r="D54">
            <v>62.491379310344797</v>
          </cell>
          <cell r="E54" t="str">
            <v>A</v>
          </cell>
          <cell r="F54">
            <v>12</v>
          </cell>
          <cell r="G54" t="str">
            <v>A</v>
          </cell>
          <cell r="H54">
            <v>7</v>
          </cell>
          <cell r="K54">
            <v>24.44741379310344</v>
          </cell>
          <cell r="L54">
            <v>2.9094000000000002</v>
          </cell>
          <cell r="M54">
            <v>79.093999999999994</v>
          </cell>
          <cell r="N54" t="str">
            <v>四级证书+0.2、六级证书+0.3、普通话证书+0.2</v>
          </cell>
          <cell r="O54">
            <v>0.7</v>
          </cell>
          <cell r="P54">
            <v>47.876399999999997</v>
          </cell>
          <cell r="Q54">
            <v>86</v>
          </cell>
          <cell r="R54">
            <v>8.6</v>
          </cell>
          <cell r="W54">
            <v>0</v>
          </cell>
          <cell r="AB54">
            <v>0</v>
          </cell>
          <cell r="AC54" t="str">
            <v>干事B+0.1、团支书A+1.25</v>
          </cell>
          <cell r="AD54" t="str">
            <v>干事B+0.5</v>
          </cell>
          <cell r="AE54">
            <v>1.85</v>
          </cell>
          <cell r="AF54" t="str">
            <v>院优秀团员+0.2，院级示范团支部+0.125</v>
          </cell>
          <cell r="AG54">
            <v>0.32500000000000001</v>
          </cell>
          <cell r="AH54" t="str">
            <v>团日活动二等奖+0.1</v>
          </cell>
          <cell r="AI54">
            <v>0.1</v>
          </cell>
          <cell r="AJ54">
            <v>2.2750000000000004</v>
          </cell>
          <cell r="AM54">
            <v>0.9</v>
          </cell>
          <cell r="AN54" t="str">
            <v>60m迎面接力 第四名100米男子  第六名200米男子  第三名</v>
          </cell>
          <cell r="AO54">
            <v>1.2</v>
          </cell>
          <cell r="AP54" t="str">
            <v>班歌赛优胜奖+0.05</v>
          </cell>
          <cell r="AQ54">
            <v>0.05</v>
          </cell>
          <cell r="AR54">
            <v>2.15</v>
          </cell>
          <cell r="AS54">
            <v>80.923813793103434</v>
          </cell>
          <cell r="AT54">
            <v>4.4250000000000007</v>
          </cell>
          <cell r="AU54">
            <v>85.348813793103432</v>
          </cell>
        </row>
        <row r="55">
          <cell r="B55" t="str">
            <v>陈旭煜</v>
          </cell>
          <cell r="C55">
            <v>201806060203</v>
          </cell>
          <cell r="D55">
            <v>60.641379310344803</v>
          </cell>
          <cell r="E55" t="str">
            <v>A</v>
          </cell>
          <cell r="F55">
            <v>12</v>
          </cell>
          <cell r="G55" t="str">
            <v>A</v>
          </cell>
          <cell r="H55">
            <v>7</v>
          </cell>
          <cell r="K55">
            <v>23.89241379310344</v>
          </cell>
          <cell r="L55">
            <v>2.78</v>
          </cell>
          <cell r="M55">
            <v>77.8</v>
          </cell>
          <cell r="P55">
            <v>46.68</v>
          </cell>
          <cell r="Q55">
            <v>84</v>
          </cell>
          <cell r="R55">
            <v>8.4</v>
          </cell>
          <cell r="W55">
            <v>0</v>
          </cell>
          <cell r="AB55">
            <v>0</v>
          </cell>
          <cell r="AC55" t="str">
            <v>干事A+0.75</v>
          </cell>
          <cell r="AD55" t="str">
            <v>干事B+0.5</v>
          </cell>
          <cell r="AE55">
            <v>1.25</v>
          </cell>
          <cell r="AF55" t="str">
            <v>院级示范团支部+0.125</v>
          </cell>
          <cell r="AG55">
            <v>0.125</v>
          </cell>
          <cell r="AH55" t="str">
            <v>团日活动二等奖+0.1</v>
          </cell>
          <cell r="AI55">
            <v>0.1</v>
          </cell>
          <cell r="AJ55">
            <v>1.4750000000000001</v>
          </cell>
          <cell r="AM55">
            <v>0.57999999999999996</v>
          </cell>
          <cell r="AP55" t="str">
            <v>班歌赛优胜奖+0.05</v>
          </cell>
          <cell r="AQ55">
            <v>0.05</v>
          </cell>
          <cell r="AR55">
            <v>0.63</v>
          </cell>
          <cell r="AS55">
            <v>78.972413793103442</v>
          </cell>
          <cell r="AT55">
            <v>2.105</v>
          </cell>
          <cell r="AU55">
            <v>81.077413793103446</v>
          </cell>
        </row>
        <row r="56">
          <cell r="B56" t="str">
            <v>郑明俊</v>
          </cell>
          <cell r="C56">
            <v>201806060229</v>
          </cell>
          <cell r="D56">
            <v>59.536551724137901</v>
          </cell>
          <cell r="E56" t="str">
            <v>A</v>
          </cell>
          <cell r="F56">
            <v>12</v>
          </cell>
          <cell r="G56" t="str">
            <v>A</v>
          </cell>
          <cell r="H56">
            <v>7</v>
          </cell>
          <cell r="K56">
            <v>23.560965517241367</v>
          </cell>
          <cell r="L56">
            <v>2.7164999999999999</v>
          </cell>
          <cell r="M56">
            <v>77.165000000000006</v>
          </cell>
          <cell r="P56">
            <v>46.298999999999999</v>
          </cell>
          <cell r="Q56">
            <v>74</v>
          </cell>
          <cell r="R56">
            <v>7.4</v>
          </cell>
          <cell r="W56">
            <v>0</v>
          </cell>
          <cell r="AB56">
            <v>0</v>
          </cell>
          <cell r="AF56" t="str">
            <v>院级示范团支部+0.125</v>
          </cell>
          <cell r="AG56">
            <v>0.125</v>
          </cell>
          <cell r="AH56" t="str">
            <v>团日活动二等奖+0.1</v>
          </cell>
          <cell r="AI56">
            <v>0.1</v>
          </cell>
          <cell r="AJ56">
            <v>0.22500000000000001</v>
          </cell>
          <cell r="AM56">
            <v>0.74</v>
          </cell>
          <cell r="AP56" t="str">
            <v>班歌赛优胜奖+0.05</v>
          </cell>
          <cell r="AQ56">
            <v>0.05</v>
          </cell>
          <cell r="AR56">
            <v>0.79</v>
          </cell>
          <cell r="AS56">
            <v>77.259965517241369</v>
          </cell>
          <cell r="AT56">
            <v>1.0150000000000001</v>
          </cell>
          <cell r="AU56">
            <v>78.27496551724137</v>
          </cell>
        </row>
        <row r="57">
          <cell r="B57" t="str">
            <v>汤飞霞</v>
          </cell>
          <cell r="C57">
            <v>201806060221</v>
          </cell>
          <cell r="D57">
            <v>61.833103448275899</v>
          </cell>
          <cell r="E57" t="str">
            <v>A</v>
          </cell>
          <cell r="F57">
            <v>12</v>
          </cell>
          <cell r="G57" t="str">
            <v>A</v>
          </cell>
          <cell r="H57">
            <v>7</v>
          </cell>
          <cell r="K57">
            <v>24.249931034482767</v>
          </cell>
          <cell r="L57">
            <v>2.6128999999999998</v>
          </cell>
          <cell r="M57">
            <v>76.129000000000005</v>
          </cell>
          <cell r="N57" t="str">
            <v>四级证书+0.2、六级证书+0.3</v>
          </cell>
          <cell r="O57">
            <v>0.5</v>
          </cell>
          <cell r="P57">
            <v>45.977400000000003</v>
          </cell>
          <cell r="Q57">
            <v>97</v>
          </cell>
          <cell r="R57">
            <v>9.6999999999999993</v>
          </cell>
          <cell r="W57">
            <v>0</v>
          </cell>
          <cell r="AB57">
            <v>0</v>
          </cell>
          <cell r="AC57" t="str">
            <v>干事B+0.5</v>
          </cell>
          <cell r="AD57" t="str">
            <v>干事B+0.5</v>
          </cell>
          <cell r="AE57">
            <v>1</v>
          </cell>
          <cell r="AF57" t="str">
            <v>院级示范团支部+0.125</v>
          </cell>
          <cell r="AG57">
            <v>0.125</v>
          </cell>
          <cell r="AH57" t="str">
            <v>团日活动二等奖+0.1</v>
          </cell>
          <cell r="AI57">
            <v>0.1</v>
          </cell>
          <cell r="AJ57">
            <v>1.2250000000000001</v>
          </cell>
          <cell r="AM57">
            <v>2.1</v>
          </cell>
          <cell r="AN57" t="str">
            <v>60m迎面接力 第四名身体素质【仰卧起坐】 第八名女子4*100 第七名女子4*400 第三名、省大学生运动会足球比赛女子甲组第一名+1.2 、全国青少年校园足球联赛第六名+0.6</v>
          </cell>
          <cell r="AO57">
            <v>2.7</v>
          </cell>
          <cell r="AP57" t="str">
            <v>班歌赛优胜奖+0.05</v>
          </cell>
          <cell r="AQ57">
            <v>0.05</v>
          </cell>
          <cell r="AR57">
            <v>4.8500000000000005</v>
          </cell>
          <cell r="AS57">
            <v>79.927331034482776</v>
          </cell>
          <cell r="AT57">
            <v>6.0750000000000011</v>
          </cell>
          <cell r="AU57">
            <v>86.002331034482779</v>
          </cell>
        </row>
        <row r="58">
          <cell r="B58" t="str">
            <v>杨轩昂</v>
          </cell>
          <cell r="C58">
            <v>201806060224</v>
          </cell>
          <cell r="D58">
            <v>61.6489655172414</v>
          </cell>
          <cell r="E58" t="str">
            <v>A</v>
          </cell>
          <cell r="F58">
            <v>12</v>
          </cell>
          <cell r="G58" t="str">
            <v>A</v>
          </cell>
          <cell r="H58">
            <v>7</v>
          </cell>
          <cell r="K58">
            <v>24.194689655172422</v>
          </cell>
          <cell r="L58">
            <v>2.4293999999999998</v>
          </cell>
          <cell r="M58">
            <v>74.293999999999997</v>
          </cell>
          <cell r="P58">
            <v>44.5764</v>
          </cell>
          <cell r="Q58">
            <v>77</v>
          </cell>
          <cell r="R58">
            <v>7.7</v>
          </cell>
          <cell r="W58">
            <v>0</v>
          </cell>
          <cell r="AB58">
            <v>0</v>
          </cell>
          <cell r="AF58" t="str">
            <v>院级示范团支部+0.125</v>
          </cell>
          <cell r="AG58">
            <v>0.125</v>
          </cell>
          <cell r="AH58" t="str">
            <v>团日活动二等奖+0.1</v>
          </cell>
          <cell r="AI58">
            <v>0.1</v>
          </cell>
          <cell r="AJ58">
            <v>0.22500000000000001</v>
          </cell>
          <cell r="AM58">
            <v>0.57999999999999996</v>
          </cell>
          <cell r="AN58" t="str">
            <v>足球新生院赛  5-8名</v>
          </cell>
          <cell r="AO58">
            <v>0.2</v>
          </cell>
          <cell r="AP58" t="str">
            <v>班歌赛优胜奖+0.05</v>
          </cell>
          <cell r="AQ58">
            <v>0.05</v>
          </cell>
          <cell r="AR58">
            <v>0.83000000000000007</v>
          </cell>
          <cell r="AS58">
            <v>76.47108965517242</v>
          </cell>
          <cell r="AT58">
            <v>1.0550000000000002</v>
          </cell>
          <cell r="AU58">
            <v>77.526089655172427</v>
          </cell>
        </row>
        <row r="59">
          <cell r="B59" t="str">
            <v>钟佳骏</v>
          </cell>
          <cell r="C59">
            <v>201806060230</v>
          </cell>
          <cell r="D59">
            <v>61.692413793103398</v>
          </cell>
          <cell r="E59" t="str">
            <v>A</v>
          </cell>
          <cell r="F59">
            <v>12</v>
          </cell>
          <cell r="G59" t="str">
            <v>A</v>
          </cell>
          <cell r="H59">
            <v>7</v>
          </cell>
          <cell r="K59">
            <v>24.20772413793102</v>
          </cell>
          <cell r="L59">
            <v>2.5329000000000002</v>
          </cell>
          <cell r="M59">
            <v>75.328999999999994</v>
          </cell>
          <cell r="N59" t="str">
            <v>四级证书+0.2、普通话证书+0.2、</v>
          </cell>
          <cell r="O59">
            <v>0.4</v>
          </cell>
          <cell r="P59">
            <v>45.437399999999997</v>
          </cell>
          <cell r="Q59">
            <v>74</v>
          </cell>
          <cell r="R59">
            <v>7.4</v>
          </cell>
          <cell r="W59">
            <v>0</v>
          </cell>
          <cell r="AB59">
            <v>0</v>
          </cell>
          <cell r="AC59" t="str">
            <v>校心理委员联合会宣传部干事合格+0.05、团学干事B+0.5</v>
          </cell>
          <cell r="AD59" t="str">
            <v>校心理委员联合会宣传部干事合格+0.05、团学干事A+0.75</v>
          </cell>
          <cell r="AE59">
            <v>1.35</v>
          </cell>
          <cell r="AF59" t="str">
            <v>院级示范团支部+0.125</v>
          </cell>
          <cell r="AG59">
            <v>0.125</v>
          </cell>
          <cell r="AH59" t="str">
            <v>团日活动二等奖+0.1</v>
          </cell>
          <cell r="AI59">
            <v>0.1</v>
          </cell>
          <cell r="AJ59">
            <v>1.5750000000000002</v>
          </cell>
          <cell r="AM59">
            <v>0.88</v>
          </cell>
          <cell r="AN59" t="str">
            <v>排球新生院赛   第八名</v>
          </cell>
          <cell r="AO59">
            <v>0.2</v>
          </cell>
          <cell r="AP59" t="str">
            <v>班歌赛优胜奖+0.05</v>
          </cell>
          <cell r="AQ59">
            <v>0.05</v>
          </cell>
          <cell r="AR59">
            <v>1.1300000000000001</v>
          </cell>
          <cell r="AS59">
            <v>77.045124137931026</v>
          </cell>
          <cell r="AT59">
            <v>2.7050000000000001</v>
          </cell>
          <cell r="AU59">
            <v>79.750124137931024</v>
          </cell>
        </row>
        <row r="60">
          <cell r="B60" t="str">
            <v>余梓豪</v>
          </cell>
          <cell r="C60">
            <v>201806060827</v>
          </cell>
          <cell r="D60">
            <v>61.902413793103399</v>
          </cell>
          <cell r="E60" t="str">
            <v>A</v>
          </cell>
          <cell r="F60">
            <v>12</v>
          </cell>
          <cell r="G60" t="str">
            <v>A</v>
          </cell>
          <cell r="H60">
            <v>7</v>
          </cell>
          <cell r="K60">
            <v>24.270724137931015</v>
          </cell>
          <cell r="L60">
            <v>2.1635</v>
          </cell>
          <cell r="M60">
            <v>71.635000000000005</v>
          </cell>
          <cell r="P60">
            <v>42.981000000000002</v>
          </cell>
          <cell r="Q60">
            <v>76</v>
          </cell>
          <cell r="R60">
            <v>7.6</v>
          </cell>
          <cell r="W60">
            <v>0</v>
          </cell>
          <cell r="AB60">
            <v>0</v>
          </cell>
          <cell r="AF60" t="str">
            <v>院级示范团支部+0.125</v>
          </cell>
          <cell r="AG60">
            <v>0.125</v>
          </cell>
          <cell r="AH60" t="str">
            <v>团日活动二等奖+0.1</v>
          </cell>
          <cell r="AI60">
            <v>0.1</v>
          </cell>
          <cell r="AJ60">
            <v>0.22500000000000001</v>
          </cell>
          <cell r="AK60" t="str">
            <v>院队+0.5</v>
          </cell>
          <cell r="AL60">
            <v>0.5</v>
          </cell>
          <cell r="AM60">
            <v>1.36</v>
          </cell>
          <cell r="AN60" t="str">
            <v>足球大院赛 第五名</v>
          </cell>
          <cell r="AO60">
            <v>0.2</v>
          </cell>
          <cell r="AP60" t="str">
            <v>班歌赛优胜奖+0.05</v>
          </cell>
          <cell r="AQ60">
            <v>0.05</v>
          </cell>
          <cell r="AR60">
            <v>2.11</v>
          </cell>
          <cell r="AS60">
            <v>74.851724137931015</v>
          </cell>
          <cell r="AT60">
            <v>2.335</v>
          </cell>
          <cell r="AU60">
            <v>77.186724137931009</v>
          </cell>
        </row>
        <row r="61">
          <cell r="B61" t="str">
            <v>陈东阜</v>
          </cell>
          <cell r="C61">
            <v>201806060701</v>
          </cell>
          <cell r="D61">
            <v>60.760344827586202</v>
          </cell>
          <cell r="E61" t="str">
            <v>A</v>
          </cell>
          <cell r="F61">
            <v>12</v>
          </cell>
          <cell r="G61" t="str">
            <v>A</v>
          </cell>
          <cell r="H61">
            <v>7</v>
          </cell>
          <cell r="K61">
            <v>23.928103448275863</v>
          </cell>
          <cell r="L61">
            <v>2.2599999999999998</v>
          </cell>
          <cell r="M61">
            <v>72.599999999999994</v>
          </cell>
          <cell r="P61">
            <v>43.559999999999995</v>
          </cell>
          <cell r="Q61">
            <v>84</v>
          </cell>
          <cell r="R61">
            <v>8.4</v>
          </cell>
          <cell r="W61">
            <v>0</v>
          </cell>
          <cell r="AB61">
            <v>0</v>
          </cell>
          <cell r="AF61" t="str">
            <v>院级示范团支部+0.125</v>
          </cell>
          <cell r="AG61">
            <v>0.125</v>
          </cell>
          <cell r="AH61" t="str">
            <v>团日活动二等奖+0.1</v>
          </cell>
          <cell r="AI61">
            <v>0.1</v>
          </cell>
          <cell r="AJ61">
            <v>0.22500000000000001</v>
          </cell>
          <cell r="AM61">
            <v>0.54</v>
          </cell>
          <cell r="AP61" t="str">
            <v>班歌赛优胜奖+0.05</v>
          </cell>
          <cell r="AQ61">
            <v>0.05</v>
          </cell>
          <cell r="AR61">
            <v>0.59000000000000008</v>
          </cell>
          <cell r="AS61">
            <v>75.888103448275871</v>
          </cell>
          <cell r="AT61">
            <v>0.81500000000000006</v>
          </cell>
          <cell r="AU61">
            <v>76.703103448275868</v>
          </cell>
        </row>
        <row r="62">
          <cell r="B62" t="str">
            <v>贾飞凡</v>
          </cell>
          <cell r="C62">
            <v>201806060810</v>
          </cell>
          <cell r="D62">
            <v>61.598275862069002</v>
          </cell>
          <cell r="E62" t="str">
            <v>A</v>
          </cell>
          <cell r="F62">
            <v>12</v>
          </cell>
          <cell r="G62" t="str">
            <v>A</v>
          </cell>
          <cell r="H62">
            <v>7</v>
          </cell>
          <cell r="K62">
            <v>24.179482758620701</v>
          </cell>
          <cell r="L62">
            <v>2.1564999999999999</v>
          </cell>
          <cell r="M62">
            <v>71.564999999999998</v>
          </cell>
          <cell r="P62">
            <v>42.939</v>
          </cell>
          <cell r="Q62">
            <v>71</v>
          </cell>
          <cell r="R62">
            <v>7.1</v>
          </cell>
          <cell r="W62">
            <v>0</v>
          </cell>
          <cell r="AB62">
            <v>0</v>
          </cell>
          <cell r="AC62" t="str">
            <v>干事B+0.1、心理委员A+0.75</v>
          </cell>
          <cell r="AD62" t="str">
            <v>干事C+0.25</v>
          </cell>
          <cell r="AE62">
            <v>1.1000000000000001</v>
          </cell>
          <cell r="AF62" t="str">
            <v>院级示范团支部+0.125</v>
          </cell>
          <cell r="AG62">
            <v>0.125</v>
          </cell>
          <cell r="AH62" t="str">
            <v>团日活动二等奖+0.1</v>
          </cell>
          <cell r="AI62">
            <v>0.1</v>
          </cell>
          <cell r="AJ62">
            <v>1.3250000000000002</v>
          </cell>
          <cell r="AM62">
            <v>1.2</v>
          </cell>
          <cell r="AP62" t="str">
            <v>班歌赛优胜奖+0.05</v>
          </cell>
          <cell r="AQ62">
            <v>0.05</v>
          </cell>
          <cell r="AR62">
            <v>1.25</v>
          </cell>
          <cell r="AS62">
            <v>74.218482758620695</v>
          </cell>
          <cell r="AT62">
            <v>2.5750000000000002</v>
          </cell>
          <cell r="AU62">
            <v>76.793482758620698</v>
          </cell>
        </row>
        <row r="63">
          <cell r="B63" t="str">
            <v>钱斌凯</v>
          </cell>
          <cell r="C63">
            <v>201806060220</v>
          </cell>
          <cell r="D63">
            <v>61.607586206896499</v>
          </cell>
          <cell r="E63" t="str">
            <v>A</v>
          </cell>
          <cell r="F63">
            <v>12</v>
          </cell>
          <cell r="G63" t="str">
            <v>A</v>
          </cell>
          <cell r="H63">
            <v>7</v>
          </cell>
          <cell r="K63">
            <v>24.182275862068948</v>
          </cell>
          <cell r="L63">
            <v>2.1046999999999998</v>
          </cell>
          <cell r="M63">
            <v>71.046999999999997</v>
          </cell>
          <cell r="P63">
            <v>42.6282</v>
          </cell>
          <cell r="Q63">
            <v>68</v>
          </cell>
          <cell r="R63">
            <v>6.8</v>
          </cell>
          <cell r="W63">
            <v>0</v>
          </cell>
          <cell r="AB63">
            <v>0</v>
          </cell>
          <cell r="AF63" t="str">
            <v>院级示范团支部+0.125</v>
          </cell>
          <cell r="AG63">
            <v>0.125</v>
          </cell>
          <cell r="AH63" t="str">
            <v>团日活动二等奖+0.1</v>
          </cell>
          <cell r="AI63">
            <v>0.1</v>
          </cell>
          <cell r="AJ63">
            <v>0.22500000000000001</v>
          </cell>
          <cell r="AM63">
            <v>0.38</v>
          </cell>
          <cell r="AP63" t="str">
            <v>班歌赛优胜奖+0.05</v>
          </cell>
          <cell r="AQ63">
            <v>0.05</v>
          </cell>
          <cell r="AR63">
            <v>0.43</v>
          </cell>
          <cell r="AS63">
            <v>73.610475862068952</v>
          </cell>
          <cell r="AT63">
            <v>0.65500000000000003</v>
          </cell>
          <cell r="AU63">
            <v>74.265475862068953</v>
          </cell>
        </row>
        <row r="64">
          <cell r="B64" t="str">
            <v>单鑫</v>
          </cell>
          <cell r="C64">
            <v>201806060204</v>
          </cell>
          <cell r="D64">
            <v>61.640689655172402</v>
          </cell>
          <cell r="E64" t="str">
            <v>A</v>
          </cell>
          <cell r="F64">
            <v>12</v>
          </cell>
          <cell r="G64" t="str">
            <v>A</v>
          </cell>
          <cell r="H64">
            <v>7</v>
          </cell>
          <cell r="K64">
            <v>24.192206896551717</v>
          </cell>
          <cell r="L64">
            <v>1.98</v>
          </cell>
          <cell r="M64">
            <v>69.8</v>
          </cell>
          <cell r="P64">
            <v>41.879999999999995</v>
          </cell>
          <cell r="Q64">
            <v>81</v>
          </cell>
          <cell r="R64">
            <v>8.1</v>
          </cell>
          <cell r="W64">
            <v>0</v>
          </cell>
          <cell r="X64" t="str">
            <v>校重点社会实践团队队员+0.15</v>
          </cell>
          <cell r="Y64">
            <v>0.15</v>
          </cell>
          <cell r="AB64">
            <v>0.15</v>
          </cell>
          <cell r="AC64" t="str">
            <v>干事A+0.75</v>
          </cell>
          <cell r="AD64" t="str">
            <v>干事A+0.75</v>
          </cell>
          <cell r="AE64">
            <v>1.5</v>
          </cell>
          <cell r="AF64" t="str">
            <v>院级示范团支部+0.125</v>
          </cell>
          <cell r="AG64">
            <v>0.125</v>
          </cell>
          <cell r="AH64" t="str">
            <v>团日活动二等奖+0.1</v>
          </cell>
          <cell r="AI64">
            <v>0.1</v>
          </cell>
          <cell r="AJ64">
            <v>1.7250000000000001</v>
          </cell>
          <cell r="AM64">
            <v>1.62</v>
          </cell>
          <cell r="AP64" t="str">
            <v>班歌赛优胜奖+0.05</v>
          </cell>
          <cell r="AQ64">
            <v>0.05</v>
          </cell>
          <cell r="AR64">
            <v>1.6700000000000002</v>
          </cell>
          <cell r="AS64">
            <v>74.1722068965517</v>
          </cell>
          <cell r="AT64">
            <v>3.5449999999999999</v>
          </cell>
          <cell r="AU64">
            <v>77.717206896551701</v>
          </cell>
        </row>
        <row r="65">
          <cell r="B65" t="str">
            <v>陈见知</v>
          </cell>
          <cell r="C65">
            <v>201806060201</v>
          </cell>
          <cell r="D65">
            <v>61.167931034482798</v>
          </cell>
          <cell r="E65" t="str">
            <v>A</v>
          </cell>
          <cell r="F65">
            <v>12</v>
          </cell>
          <cell r="G65" t="str">
            <v>A</v>
          </cell>
          <cell r="H65">
            <v>7</v>
          </cell>
          <cell r="K65">
            <v>24.050379310344837</v>
          </cell>
          <cell r="L65">
            <v>2.0152999999999999</v>
          </cell>
          <cell r="M65">
            <v>70.153000000000006</v>
          </cell>
          <cell r="P65">
            <v>42.091799999999999</v>
          </cell>
          <cell r="Q65">
            <v>76</v>
          </cell>
          <cell r="R65">
            <v>7.6</v>
          </cell>
          <cell r="W65">
            <v>0</v>
          </cell>
          <cell r="AB65">
            <v>0</v>
          </cell>
          <cell r="AC65" t="str">
            <v>干事A+0.75</v>
          </cell>
          <cell r="AD65" t="str">
            <v>干事B+0.5</v>
          </cell>
          <cell r="AE65">
            <v>1.25</v>
          </cell>
          <cell r="AF65" t="str">
            <v>院级示范团支部+0.125</v>
          </cell>
          <cell r="AG65">
            <v>0.125</v>
          </cell>
          <cell r="AH65" t="str">
            <v>团日活动二等奖+0.1</v>
          </cell>
          <cell r="AI65">
            <v>0.1</v>
          </cell>
          <cell r="AJ65">
            <v>1.4750000000000001</v>
          </cell>
          <cell r="AM65">
            <v>0.78</v>
          </cell>
          <cell r="AP65" t="str">
            <v>班歌赛优胜奖+0.05</v>
          </cell>
          <cell r="AQ65">
            <v>0.05</v>
          </cell>
          <cell r="AR65">
            <v>0.83000000000000007</v>
          </cell>
          <cell r="AS65">
            <v>73.742179310344824</v>
          </cell>
          <cell r="AT65">
            <v>2.3050000000000002</v>
          </cell>
          <cell r="AU65">
            <v>76.047179310344831</v>
          </cell>
        </row>
        <row r="66">
          <cell r="B66" t="str">
            <v>吕游</v>
          </cell>
          <cell r="C66">
            <v>201806060216</v>
          </cell>
          <cell r="D66">
            <v>60.747931034482797</v>
          </cell>
          <cell r="E66" t="str">
            <v>A</v>
          </cell>
          <cell r="F66">
            <v>12</v>
          </cell>
          <cell r="G66" t="str">
            <v>A</v>
          </cell>
          <cell r="H66">
            <v>7</v>
          </cell>
          <cell r="K66">
            <v>23.92437931034484</v>
          </cell>
          <cell r="L66">
            <v>1.6153</v>
          </cell>
          <cell r="M66">
            <v>66.153000000000006</v>
          </cell>
          <cell r="P66">
            <v>39.691800000000001</v>
          </cell>
          <cell r="Q66">
            <v>66</v>
          </cell>
          <cell r="R66">
            <v>6.6</v>
          </cell>
          <cell r="W66">
            <v>0</v>
          </cell>
          <cell r="AB66">
            <v>0</v>
          </cell>
          <cell r="AF66" t="str">
            <v>院级示范团支部+0.125</v>
          </cell>
          <cell r="AG66">
            <v>0.125</v>
          </cell>
          <cell r="AH66" t="str">
            <v>团日活动二等奖+0.1</v>
          </cell>
          <cell r="AI66">
            <v>0.1</v>
          </cell>
          <cell r="AJ66">
            <v>0.22500000000000001</v>
          </cell>
          <cell r="AM66">
            <v>1.9</v>
          </cell>
          <cell r="AP66" t="str">
            <v>班歌赛优胜奖+0.05</v>
          </cell>
          <cell r="AQ66">
            <v>0.05</v>
          </cell>
          <cell r="AR66">
            <v>1.95</v>
          </cell>
          <cell r="AS66">
            <v>70.216179310344842</v>
          </cell>
          <cell r="AT66">
            <v>2.1749999999999998</v>
          </cell>
          <cell r="AU66">
            <v>72.391179310344839</v>
          </cell>
        </row>
        <row r="67">
          <cell r="B67" t="str">
            <v>叶杨</v>
          </cell>
          <cell r="C67">
            <v>201806060227</v>
          </cell>
          <cell r="D67">
            <v>62.345172413793101</v>
          </cell>
          <cell r="E67" t="str">
            <v>A</v>
          </cell>
          <cell r="F67">
            <v>12</v>
          </cell>
          <cell r="G67" t="str">
            <v>A</v>
          </cell>
          <cell r="H67">
            <v>7</v>
          </cell>
          <cell r="K67">
            <v>24.40355172413793</v>
          </cell>
          <cell r="L67">
            <v>1.6881999999999999</v>
          </cell>
          <cell r="M67">
            <v>66.882000000000005</v>
          </cell>
          <cell r="P67">
            <v>40.129200000000004</v>
          </cell>
          <cell r="Q67">
            <v>71</v>
          </cell>
          <cell r="R67">
            <v>7.1</v>
          </cell>
          <cell r="W67">
            <v>0</v>
          </cell>
          <cell r="AB67">
            <v>0</v>
          </cell>
          <cell r="AC67" t="str">
            <v>心理委员A+0.75</v>
          </cell>
          <cell r="AD67" t="str">
            <v>心理委员A+0.75</v>
          </cell>
          <cell r="AE67">
            <v>1.5</v>
          </cell>
          <cell r="AF67" t="str">
            <v>院级示范团支部+0.125</v>
          </cell>
          <cell r="AG67">
            <v>0.125</v>
          </cell>
          <cell r="AH67" t="str">
            <v>团日活动二等奖+0.1</v>
          </cell>
          <cell r="AI67">
            <v>0.1</v>
          </cell>
          <cell r="AJ67">
            <v>1.7250000000000001</v>
          </cell>
          <cell r="AM67">
            <v>1.68</v>
          </cell>
          <cell r="AP67" t="str">
            <v>班歌赛优胜奖+0.05</v>
          </cell>
          <cell r="AQ67">
            <v>0.05</v>
          </cell>
          <cell r="AR67">
            <v>1.73</v>
          </cell>
          <cell r="AS67">
            <v>71.632751724137933</v>
          </cell>
          <cell r="AT67">
            <v>3.4550000000000001</v>
          </cell>
          <cell r="AU67">
            <v>75.087751724137931</v>
          </cell>
        </row>
        <row r="68">
          <cell r="B68" t="str">
            <v>姚嘉琳</v>
          </cell>
          <cell r="C68">
            <v>201806060225</v>
          </cell>
          <cell r="D68">
            <v>61.735862068965503</v>
          </cell>
          <cell r="E68" t="str">
            <v>A</v>
          </cell>
          <cell r="F68">
            <v>12</v>
          </cell>
          <cell r="G68" t="str">
            <v>A</v>
          </cell>
          <cell r="H68">
            <v>7</v>
          </cell>
          <cell r="K68">
            <v>24.220758620689651</v>
          </cell>
          <cell r="L68">
            <v>1.3588</v>
          </cell>
          <cell r="M68">
            <v>63.588000000000001</v>
          </cell>
          <cell r="P68">
            <v>38.152799999999999</v>
          </cell>
          <cell r="Q68">
            <v>73</v>
          </cell>
          <cell r="R68">
            <v>7.3</v>
          </cell>
          <cell r="W68">
            <v>0</v>
          </cell>
          <cell r="AB68">
            <v>0</v>
          </cell>
          <cell r="AF68" t="str">
            <v>院级示范团支部+0.125</v>
          </cell>
          <cell r="AG68">
            <v>0.125</v>
          </cell>
          <cell r="AH68" t="str">
            <v>团日活动二等奖+0.1</v>
          </cell>
          <cell r="AI68">
            <v>0.1</v>
          </cell>
          <cell r="AJ68">
            <v>0.22500000000000001</v>
          </cell>
          <cell r="AM68">
            <v>1.94</v>
          </cell>
          <cell r="AP68" t="str">
            <v>班歌赛优胜奖+0.05</v>
          </cell>
          <cell r="AQ68">
            <v>0.05</v>
          </cell>
          <cell r="AR68">
            <v>1.99</v>
          </cell>
          <cell r="AS68">
            <v>69.673558620689647</v>
          </cell>
          <cell r="AT68">
            <v>2.2149999999999999</v>
          </cell>
          <cell r="AU68">
            <v>71.888558620689651</v>
          </cell>
        </row>
        <row r="69">
          <cell r="B69" t="str">
            <v>刘伟腾</v>
          </cell>
          <cell r="C69">
            <v>201806060213</v>
          </cell>
          <cell r="D69">
            <v>59.467241379310302</v>
          </cell>
          <cell r="E69" t="str">
            <v>A</v>
          </cell>
          <cell r="F69">
            <v>12</v>
          </cell>
          <cell r="G69" t="str">
            <v>A</v>
          </cell>
          <cell r="H69">
            <v>7</v>
          </cell>
          <cell r="K69">
            <v>23.540172413793091</v>
          </cell>
          <cell r="L69">
            <v>0.49490000000000001</v>
          </cell>
          <cell r="M69">
            <v>54.948999999999998</v>
          </cell>
          <cell r="P69">
            <v>32.9694</v>
          </cell>
          <cell r="Q69">
            <v>76</v>
          </cell>
          <cell r="R69">
            <v>7.6</v>
          </cell>
          <cell r="W69">
            <v>0</v>
          </cell>
          <cell r="AB69">
            <v>0</v>
          </cell>
          <cell r="AF69" t="str">
            <v>院级示范团支部+0.125</v>
          </cell>
          <cell r="AG69">
            <v>0.125</v>
          </cell>
          <cell r="AH69" t="str">
            <v>团日活动二等奖+0.1</v>
          </cell>
          <cell r="AI69">
            <v>0.1</v>
          </cell>
          <cell r="AJ69">
            <v>0.22500000000000001</v>
          </cell>
          <cell r="AM69">
            <v>0.12</v>
          </cell>
          <cell r="AP69" t="str">
            <v>班歌赛优胜奖+0.05</v>
          </cell>
          <cell r="AQ69">
            <v>0.05</v>
          </cell>
          <cell r="AR69">
            <v>0.16999999999999998</v>
          </cell>
          <cell r="AS69">
            <v>64.109572413793089</v>
          </cell>
          <cell r="AT69">
            <v>0.39500000000000002</v>
          </cell>
          <cell r="AU69">
            <v>64.504572413793085</v>
          </cell>
        </row>
      </sheetData>
      <sheetData sheetId="1" refreshError="1">
        <row r="5">
          <cell r="B5" t="str">
            <v>蒋灵威</v>
          </cell>
          <cell r="C5">
            <v>201806061204</v>
          </cell>
          <cell r="D5">
            <v>62.1235294117647</v>
          </cell>
          <cell r="E5" t="str">
            <v>C</v>
          </cell>
          <cell r="F5">
            <v>8</v>
          </cell>
          <cell r="G5" t="str">
            <v>A</v>
          </cell>
          <cell r="H5">
            <v>7</v>
          </cell>
          <cell r="K5">
            <v>23.137058823529411</v>
          </cell>
          <cell r="L5">
            <v>3.3452000000000002</v>
          </cell>
          <cell r="M5">
            <v>83.451999999999998</v>
          </cell>
          <cell r="N5" t="str">
            <v>英语四级证书+0.2、普通话证书+0.2</v>
          </cell>
          <cell r="O5">
            <v>0.4</v>
          </cell>
          <cell r="P5">
            <v>50.311199999999999</v>
          </cell>
          <cell r="Q5">
            <v>81</v>
          </cell>
          <cell r="R5">
            <v>8.1</v>
          </cell>
          <cell r="W5">
            <v>0</v>
          </cell>
          <cell r="AC5" t="str">
            <v>校青马干事B+0.5干事C+0.05</v>
          </cell>
          <cell r="AD5" t="str">
            <v>校青马干事B+0.5、干事C+0.05</v>
          </cell>
          <cell r="AE5">
            <v>1.1000000000000001</v>
          </cell>
          <cell r="AH5" t="str">
            <v>电通计团日活动二等奖+0.1</v>
          </cell>
          <cell r="AI5">
            <v>0.1</v>
          </cell>
          <cell r="AJ5">
            <v>1.2000000000000002</v>
          </cell>
          <cell r="AM5">
            <v>0.86</v>
          </cell>
          <cell r="AR5">
            <v>0.86</v>
          </cell>
          <cell r="AS5">
            <v>81.548258823529409</v>
          </cell>
          <cell r="AT5">
            <v>2.06</v>
          </cell>
          <cell r="AU5">
            <v>83.608258823529411</v>
          </cell>
        </row>
        <row r="6">
          <cell r="B6" t="str">
            <v>王翔博</v>
          </cell>
          <cell r="C6">
            <v>201806060516</v>
          </cell>
          <cell r="D6">
            <v>61.241176470588201</v>
          </cell>
          <cell r="E6" t="str">
            <v>C</v>
          </cell>
          <cell r="F6">
            <v>8</v>
          </cell>
          <cell r="G6" t="str">
            <v>A</v>
          </cell>
          <cell r="H6">
            <v>7</v>
          </cell>
          <cell r="K6">
            <v>22.872352941176459</v>
          </cell>
          <cell r="L6">
            <v>3.3</v>
          </cell>
          <cell r="M6">
            <v>83</v>
          </cell>
          <cell r="N6" t="str">
            <v>四级证书+0.2，六级证书+0.3，普通话证书+0.2</v>
          </cell>
          <cell r="O6">
            <v>0.7</v>
          </cell>
          <cell r="P6">
            <v>50.22</v>
          </cell>
          <cell r="Q6">
            <v>87</v>
          </cell>
          <cell r="R6">
            <v>8.6999999999999993</v>
          </cell>
          <cell r="W6">
            <v>0</v>
          </cell>
          <cell r="AC6" t="str">
            <v>干事B+0.5，校社联干事（五类）+B</v>
          </cell>
          <cell r="AD6" t="str">
            <v>干事B+0.5，校社联干事（五类）+B</v>
          </cell>
          <cell r="AE6">
            <v>1.2</v>
          </cell>
          <cell r="AH6" t="str">
            <v>电通计团日活动二等奖+0.1</v>
          </cell>
          <cell r="AI6">
            <v>0.1</v>
          </cell>
          <cell r="AJ6">
            <v>1.3</v>
          </cell>
          <cell r="AK6" t="str">
            <v>院足球队+0.5</v>
          </cell>
          <cell r="AL6">
            <v>0.5</v>
          </cell>
          <cell r="AM6">
            <v>1.46</v>
          </cell>
          <cell r="AN6" t="str">
            <v>足球新生院赛  5-8名+0.2;足球大院赛 第五名+0.2，院级篮球新生赛第三名+0.2</v>
          </cell>
          <cell r="AO6">
            <v>0.6</v>
          </cell>
          <cell r="AR6">
            <v>2.56</v>
          </cell>
          <cell r="AS6">
            <v>81.79235294117646</v>
          </cell>
          <cell r="AT6">
            <v>3.8600000000000003</v>
          </cell>
          <cell r="AU6">
            <v>85.65235294117646</v>
          </cell>
        </row>
        <row r="7">
          <cell r="B7" t="str">
            <v>王晨阳</v>
          </cell>
          <cell r="C7">
            <v>201806061218</v>
          </cell>
          <cell r="D7">
            <v>61.611764705882401</v>
          </cell>
          <cell r="E7" t="str">
            <v>C</v>
          </cell>
          <cell r="F7">
            <v>8</v>
          </cell>
          <cell r="G7" t="str">
            <v>A</v>
          </cell>
          <cell r="H7">
            <v>7</v>
          </cell>
          <cell r="K7">
            <v>22.983529411764717</v>
          </cell>
          <cell r="L7">
            <v>2.9451999999999998</v>
          </cell>
          <cell r="M7">
            <v>79.451999999999998</v>
          </cell>
          <cell r="P7">
            <v>47.671199999999999</v>
          </cell>
          <cell r="Q7">
            <v>81</v>
          </cell>
          <cell r="R7">
            <v>8.1</v>
          </cell>
          <cell r="W7">
            <v>0</v>
          </cell>
          <cell r="AH7" t="str">
            <v>电通计团日活动二等奖+0.1</v>
          </cell>
          <cell r="AI7">
            <v>0.1</v>
          </cell>
          <cell r="AJ7">
            <v>0.1</v>
          </cell>
          <cell r="AM7">
            <v>0.44</v>
          </cell>
          <cell r="AR7">
            <v>0.44</v>
          </cell>
          <cell r="AS7">
            <v>78.754729411764714</v>
          </cell>
          <cell r="AT7">
            <v>0.54</v>
          </cell>
          <cell r="AU7">
            <v>79.29472941176472</v>
          </cell>
        </row>
        <row r="8">
          <cell r="B8" t="str">
            <v>吴杨钒</v>
          </cell>
          <cell r="C8">
            <v>201806062321</v>
          </cell>
          <cell r="D8">
            <v>61.6235294117647</v>
          </cell>
          <cell r="E8" t="str">
            <v>C</v>
          </cell>
          <cell r="F8">
            <v>8</v>
          </cell>
          <cell r="G8" t="str">
            <v>A</v>
          </cell>
          <cell r="H8">
            <v>7</v>
          </cell>
          <cell r="K8">
            <v>22.987058823529413</v>
          </cell>
          <cell r="L8">
            <v>2.8595000000000002</v>
          </cell>
          <cell r="M8">
            <v>78.594999999999999</v>
          </cell>
          <cell r="P8">
            <v>47.156999999999996</v>
          </cell>
          <cell r="Q8">
            <v>86</v>
          </cell>
          <cell r="R8">
            <v>8.6</v>
          </cell>
          <cell r="W8">
            <v>0</v>
          </cell>
          <cell r="AH8" t="str">
            <v>电通计团日活动二等奖+0.1</v>
          </cell>
          <cell r="AI8">
            <v>0.1</v>
          </cell>
          <cell r="AJ8">
            <v>0.1</v>
          </cell>
          <cell r="AM8">
            <v>2.2000000000000002</v>
          </cell>
          <cell r="AR8">
            <v>2.2000000000000002</v>
          </cell>
          <cell r="AS8">
            <v>78.7440588235294</v>
          </cell>
          <cell r="AT8">
            <v>2.3000000000000003</v>
          </cell>
          <cell r="AU8">
            <v>81.044058823529397</v>
          </cell>
        </row>
        <row r="9">
          <cell r="B9" t="str">
            <v>梅徐睿</v>
          </cell>
          <cell r="C9">
            <v>201806062516</v>
          </cell>
          <cell r="D9">
            <v>61.764705882352899</v>
          </cell>
          <cell r="E9" t="str">
            <v>C</v>
          </cell>
          <cell r="F9">
            <v>8</v>
          </cell>
          <cell r="G9" t="str">
            <v>A</v>
          </cell>
          <cell r="H9">
            <v>7</v>
          </cell>
          <cell r="K9">
            <v>23.02941176470587</v>
          </cell>
          <cell r="L9">
            <v>2.7332999999999998</v>
          </cell>
          <cell r="M9">
            <v>77.332999999999998</v>
          </cell>
          <cell r="P9">
            <v>46.399799999999999</v>
          </cell>
          <cell r="Q9">
            <v>81</v>
          </cell>
          <cell r="R9">
            <v>8.1</v>
          </cell>
          <cell r="W9">
            <v>0</v>
          </cell>
          <cell r="X9" t="str">
            <v>院重点团队+0.1</v>
          </cell>
          <cell r="Y9">
            <v>0.1</v>
          </cell>
          <cell r="AH9" t="str">
            <v>电通计团日活动二等奖+0.1</v>
          </cell>
          <cell r="AI9">
            <v>0.1</v>
          </cell>
          <cell r="AJ9">
            <v>0.1</v>
          </cell>
          <cell r="AM9">
            <v>1.48</v>
          </cell>
          <cell r="AR9">
            <v>1.48</v>
          </cell>
          <cell r="AS9">
            <v>77.529211764705863</v>
          </cell>
          <cell r="AT9">
            <v>1.58</v>
          </cell>
          <cell r="AU9">
            <v>79.109211764705861</v>
          </cell>
        </row>
        <row r="10">
          <cell r="B10" t="str">
            <v>刘华龙</v>
          </cell>
          <cell r="C10">
            <v>201806060611</v>
          </cell>
          <cell r="D10">
            <v>61.676470588235297</v>
          </cell>
          <cell r="E10" t="str">
            <v>C</v>
          </cell>
          <cell r="F10">
            <v>8</v>
          </cell>
          <cell r="G10" t="str">
            <v>A</v>
          </cell>
          <cell r="H10">
            <v>7</v>
          </cell>
          <cell r="K10">
            <v>23.002941176470589</v>
          </cell>
          <cell r="L10">
            <v>2.4714</v>
          </cell>
          <cell r="M10">
            <v>74.713999999999999</v>
          </cell>
          <cell r="P10">
            <v>44.828399999999995</v>
          </cell>
          <cell r="Q10">
            <v>58</v>
          </cell>
          <cell r="R10">
            <v>5.8</v>
          </cell>
          <cell r="W10">
            <v>0</v>
          </cell>
          <cell r="AH10" t="str">
            <v>电通计团日活动二等奖+0.1</v>
          </cell>
          <cell r="AI10">
            <v>0.1</v>
          </cell>
          <cell r="AJ10">
            <v>0.1</v>
          </cell>
          <cell r="AM10">
            <v>0.12</v>
          </cell>
          <cell r="AR10">
            <v>0.12</v>
          </cell>
          <cell r="AS10">
            <v>73.631341176470585</v>
          </cell>
          <cell r="AT10">
            <v>0.22</v>
          </cell>
          <cell r="AU10">
            <v>73.851341176470584</v>
          </cell>
        </row>
        <row r="11">
          <cell r="B11" t="str">
            <v>陆城灵</v>
          </cell>
          <cell r="C11">
            <v>201806060912</v>
          </cell>
          <cell r="D11">
            <v>62.352941176470601</v>
          </cell>
          <cell r="E11" t="str">
            <v>C</v>
          </cell>
          <cell r="F11">
            <v>8</v>
          </cell>
          <cell r="G11" t="str">
            <v>A</v>
          </cell>
          <cell r="H11">
            <v>7</v>
          </cell>
          <cell r="K11">
            <v>23.205882352941181</v>
          </cell>
          <cell r="L11">
            <v>2.6095000000000002</v>
          </cell>
          <cell r="M11">
            <v>76.094999999999999</v>
          </cell>
          <cell r="N11" t="str">
            <v>英语四级证书+0.2、英语六级证书+0.3</v>
          </cell>
          <cell r="O11">
            <v>0.5</v>
          </cell>
          <cell r="P11">
            <v>45.957000000000001</v>
          </cell>
          <cell r="Q11">
            <v>68</v>
          </cell>
          <cell r="R11">
            <v>6.8</v>
          </cell>
          <cell r="W11">
            <v>0</v>
          </cell>
          <cell r="AC11" t="str">
            <v>干事A+0.75；五类B+0.1</v>
          </cell>
          <cell r="AD11" t="str">
            <v>干事A+0.15；五类A+0.75</v>
          </cell>
          <cell r="AE11">
            <v>1.75</v>
          </cell>
          <cell r="AH11" t="str">
            <v>电通计团日活动二等奖+0.1</v>
          </cell>
          <cell r="AI11">
            <v>0.1</v>
          </cell>
          <cell r="AJ11">
            <v>1.85</v>
          </cell>
          <cell r="AM11">
            <v>2.4</v>
          </cell>
          <cell r="AR11">
            <v>2.4</v>
          </cell>
          <cell r="AS11">
            <v>75.962882352941179</v>
          </cell>
          <cell r="AT11">
            <v>4.25</v>
          </cell>
          <cell r="AU11">
            <v>80.212882352941179</v>
          </cell>
        </row>
        <row r="12">
          <cell r="B12" t="str">
            <v>李正纯</v>
          </cell>
          <cell r="C12">
            <v>201806061209</v>
          </cell>
          <cell r="D12">
            <v>61.470588235294102</v>
          </cell>
          <cell r="E12" t="str">
            <v>C</v>
          </cell>
          <cell r="F12">
            <v>8</v>
          </cell>
          <cell r="G12" t="str">
            <v>A</v>
          </cell>
          <cell r="H12">
            <v>7</v>
          </cell>
          <cell r="K12">
            <v>22.941176470588228</v>
          </cell>
          <cell r="L12">
            <v>2.5619000000000001</v>
          </cell>
          <cell r="M12">
            <v>75.619</v>
          </cell>
          <cell r="P12">
            <v>45.371400000000001</v>
          </cell>
          <cell r="Q12">
            <v>79</v>
          </cell>
          <cell r="R12">
            <v>7.9</v>
          </cell>
          <cell r="W12">
            <v>0</v>
          </cell>
          <cell r="AC12" t="str">
            <v>干事B+0.5</v>
          </cell>
          <cell r="AD12" t="str">
            <v>干事B+0.5；五类B+0.1</v>
          </cell>
          <cell r="AE12">
            <v>1.1000000000000001</v>
          </cell>
          <cell r="AH12" t="str">
            <v>电通计团日活动二等奖+0.1</v>
          </cell>
          <cell r="AI12">
            <v>0.1</v>
          </cell>
          <cell r="AJ12">
            <v>1.2000000000000002</v>
          </cell>
          <cell r="AM12">
            <v>0.16</v>
          </cell>
          <cell r="AR12">
            <v>0.16</v>
          </cell>
          <cell r="AS12">
            <v>76.212576470588232</v>
          </cell>
          <cell r="AT12">
            <v>1.36</v>
          </cell>
          <cell r="AU12">
            <v>77.572576470588231</v>
          </cell>
        </row>
        <row r="13">
          <cell r="B13" t="str">
            <v>李添翊</v>
          </cell>
          <cell r="C13">
            <v>201806061005</v>
          </cell>
          <cell r="D13">
            <v>62.282352941176498</v>
          </cell>
          <cell r="E13" t="str">
            <v>C</v>
          </cell>
          <cell r="F13">
            <v>8</v>
          </cell>
          <cell r="G13" t="str">
            <v>A</v>
          </cell>
          <cell r="H13">
            <v>7</v>
          </cell>
          <cell r="K13">
            <v>23.184705882352947</v>
          </cell>
          <cell r="L13">
            <v>2.6048</v>
          </cell>
          <cell r="M13">
            <v>76.048000000000002</v>
          </cell>
          <cell r="P13">
            <v>45.628799999999998</v>
          </cell>
          <cell r="Q13">
            <v>90</v>
          </cell>
          <cell r="R13">
            <v>9</v>
          </cell>
          <cell r="W13">
            <v>0</v>
          </cell>
          <cell r="AC13" t="str">
            <v>班长A+1.25</v>
          </cell>
          <cell r="AD13" t="str">
            <v>干事B+0.1；团支书A+1.25</v>
          </cell>
          <cell r="AE13">
            <v>2.6</v>
          </cell>
          <cell r="AH13" t="str">
            <v>电通计团日活动二等奖+0.1</v>
          </cell>
          <cell r="AI13">
            <v>0.1</v>
          </cell>
          <cell r="AJ13">
            <v>2.7</v>
          </cell>
          <cell r="AK13" t="str">
            <v>院足球队+0.5</v>
          </cell>
          <cell r="AL13">
            <v>0.5</v>
          </cell>
          <cell r="AM13">
            <v>1.8</v>
          </cell>
          <cell r="AN13" t="str">
            <v>足球新生院赛  5-8名+0.2;足球大院赛 第五名+0.2</v>
          </cell>
          <cell r="AO13">
            <v>0.4</v>
          </cell>
          <cell r="AR13">
            <v>2.6999999999999997</v>
          </cell>
          <cell r="AS13">
            <v>77.813505882352942</v>
          </cell>
          <cell r="AT13">
            <v>5.4</v>
          </cell>
          <cell r="AU13">
            <v>83.213505882352948</v>
          </cell>
        </row>
        <row r="14">
          <cell r="B14" t="str">
            <v>陶沂希</v>
          </cell>
          <cell r="C14">
            <v>201806062214</v>
          </cell>
          <cell r="D14">
            <v>61.929411764705897</v>
          </cell>
          <cell r="E14" t="str">
            <v>C</v>
          </cell>
          <cell r="F14">
            <v>8</v>
          </cell>
          <cell r="G14" t="str">
            <v>A</v>
          </cell>
          <cell r="H14">
            <v>7</v>
          </cell>
          <cell r="K14">
            <v>23.078823529411768</v>
          </cell>
          <cell r="L14">
            <v>2.5667</v>
          </cell>
          <cell r="M14">
            <v>75.667000000000002</v>
          </cell>
          <cell r="P14">
            <v>45.400199999999998</v>
          </cell>
          <cell r="Q14">
            <v>86</v>
          </cell>
          <cell r="R14">
            <v>8.6</v>
          </cell>
          <cell r="W14">
            <v>0</v>
          </cell>
          <cell r="AH14" t="str">
            <v>电通计团日活动二等奖+0.1</v>
          </cell>
          <cell r="AI14">
            <v>0.1</v>
          </cell>
          <cell r="AJ14">
            <v>0.1</v>
          </cell>
          <cell r="AM14">
            <v>1.28</v>
          </cell>
          <cell r="AR14">
            <v>1.28</v>
          </cell>
          <cell r="AS14">
            <v>77.079023529411756</v>
          </cell>
          <cell r="AT14">
            <v>1.3800000000000001</v>
          </cell>
          <cell r="AU14">
            <v>78.459023529411752</v>
          </cell>
        </row>
        <row r="15">
          <cell r="B15" t="str">
            <v>方添斌</v>
          </cell>
          <cell r="C15">
            <v>201806062707</v>
          </cell>
          <cell r="D15">
            <v>61.511764705882399</v>
          </cell>
          <cell r="E15" t="str">
            <v>C</v>
          </cell>
          <cell r="F15">
            <v>8</v>
          </cell>
          <cell r="G15" t="str">
            <v>A</v>
          </cell>
          <cell r="H15">
            <v>7</v>
          </cell>
          <cell r="K15">
            <v>22.95352941176472</v>
          </cell>
          <cell r="L15">
            <v>2.4095</v>
          </cell>
          <cell r="M15">
            <v>74.094999999999999</v>
          </cell>
          <cell r="N15" t="str">
            <v>英语四级证书+0.2</v>
          </cell>
          <cell r="O15">
            <v>0.2</v>
          </cell>
          <cell r="P15">
            <v>44.576999999999998</v>
          </cell>
          <cell r="Q15">
            <v>84.5</v>
          </cell>
          <cell r="R15">
            <v>8.4499999999999993</v>
          </cell>
          <cell r="W15">
            <v>0</v>
          </cell>
          <cell r="AC15" t="str">
            <v>校志协干事A+0.75</v>
          </cell>
          <cell r="AD15" t="str">
            <v>校志协干事B+0.5</v>
          </cell>
          <cell r="AE15">
            <v>1.25</v>
          </cell>
          <cell r="AH15" t="str">
            <v>电通计团日活动二等奖+0.1</v>
          </cell>
          <cell r="AI15">
            <v>0.1</v>
          </cell>
          <cell r="AJ15">
            <v>1.35</v>
          </cell>
          <cell r="AM15">
            <v>0.66</v>
          </cell>
          <cell r="AR15">
            <v>0.66</v>
          </cell>
          <cell r="AS15">
            <v>75.980529411764721</v>
          </cell>
          <cell r="AT15">
            <v>2.0100000000000002</v>
          </cell>
          <cell r="AU15">
            <v>77.990529411764726</v>
          </cell>
        </row>
        <row r="16">
          <cell r="B16" t="str">
            <v>胡致华</v>
          </cell>
          <cell r="C16">
            <v>201806062508</v>
          </cell>
          <cell r="D16">
            <v>61.641176470588199</v>
          </cell>
          <cell r="E16" t="str">
            <v>C</v>
          </cell>
          <cell r="F16">
            <v>8</v>
          </cell>
          <cell r="G16" t="str">
            <v>A</v>
          </cell>
          <cell r="H16">
            <v>7</v>
          </cell>
          <cell r="K16">
            <v>22.992352941176456</v>
          </cell>
          <cell r="L16">
            <v>2.3666999999999998</v>
          </cell>
          <cell r="M16">
            <v>73.667000000000002</v>
          </cell>
          <cell r="P16">
            <v>44.200200000000002</v>
          </cell>
          <cell r="Q16">
            <v>87</v>
          </cell>
          <cell r="R16">
            <v>8.6999999999999993</v>
          </cell>
          <cell r="W16">
            <v>0</v>
          </cell>
          <cell r="AH16" t="str">
            <v>电通计团日活动二等奖+0.1</v>
          </cell>
          <cell r="AI16">
            <v>0.1</v>
          </cell>
          <cell r="AJ16">
            <v>0.1</v>
          </cell>
          <cell r="AM16">
            <v>0.8</v>
          </cell>
          <cell r="AR16">
            <v>0.8</v>
          </cell>
          <cell r="AS16">
            <v>75.892552941176461</v>
          </cell>
          <cell r="AT16">
            <v>0.9</v>
          </cell>
          <cell r="AU16">
            <v>76.792552941176467</v>
          </cell>
        </row>
        <row r="17">
          <cell r="B17" t="str">
            <v>王紫薇</v>
          </cell>
          <cell r="C17">
            <v>201806062218</v>
          </cell>
          <cell r="D17">
            <v>61.652941176470598</v>
          </cell>
          <cell r="E17" t="str">
            <v>C</v>
          </cell>
          <cell r="F17">
            <v>8</v>
          </cell>
          <cell r="G17" t="str">
            <v>A</v>
          </cell>
          <cell r="H17">
            <v>7</v>
          </cell>
          <cell r="K17">
            <v>22.995882352941177</v>
          </cell>
          <cell r="L17">
            <v>2.1833</v>
          </cell>
          <cell r="M17">
            <v>71.832999999999998</v>
          </cell>
          <cell r="P17">
            <v>43.099799999999995</v>
          </cell>
          <cell r="Q17">
            <v>74</v>
          </cell>
          <cell r="R17">
            <v>7.4</v>
          </cell>
          <cell r="W17">
            <v>0</v>
          </cell>
          <cell r="AH17" t="str">
            <v>电通计团日活动二等奖+0.1</v>
          </cell>
          <cell r="AI17">
            <v>0.1</v>
          </cell>
          <cell r="AJ17">
            <v>0.1</v>
          </cell>
          <cell r="AM17">
            <v>2</v>
          </cell>
          <cell r="AR17">
            <v>2</v>
          </cell>
          <cell r="AS17">
            <v>73.495682352941174</v>
          </cell>
          <cell r="AT17">
            <v>2.1</v>
          </cell>
          <cell r="AU17">
            <v>75.595682352941168</v>
          </cell>
        </row>
        <row r="18">
          <cell r="B18" t="str">
            <v>胡昊翔</v>
          </cell>
          <cell r="C18">
            <v>201806062305</v>
          </cell>
          <cell r="D18">
            <v>62.158823529411798</v>
          </cell>
          <cell r="E18" t="str">
            <v>C</v>
          </cell>
          <cell r="F18">
            <v>8</v>
          </cell>
          <cell r="G18" t="str">
            <v>A</v>
          </cell>
          <cell r="H18">
            <v>7</v>
          </cell>
          <cell r="K18">
            <v>23.147647058823537</v>
          </cell>
          <cell r="L18">
            <v>2.1286</v>
          </cell>
          <cell r="M18">
            <v>71.286000000000001</v>
          </cell>
          <cell r="P18">
            <v>42.771599999999999</v>
          </cell>
          <cell r="Q18">
            <v>89</v>
          </cell>
          <cell r="R18">
            <v>8.9</v>
          </cell>
          <cell r="W18">
            <v>0</v>
          </cell>
          <cell r="AD18" t="str">
            <v>五类A+0.75</v>
          </cell>
          <cell r="AE18">
            <v>0.75</v>
          </cell>
          <cell r="AH18" t="str">
            <v>电通计团日活动二等奖+0.1</v>
          </cell>
          <cell r="AI18">
            <v>0.1</v>
          </cell>
          <cell r="AJ18">
            <v>0.85</v>
          </cell>
          <cell r="AM18">
            <v>1.24</v>
          </cell>
          <cell r="AR18">
            <v>1.24</v>
          </cell>
          <cell r="AS18">
            <v>74.819247058823549</v>
          </cell>
          <cell r="AT18">
            <v>2.09</v>
          </cell>
          <cell r="AU18">
            <v>76.909247058823553</v>
          </cell>
        </row>
        <row r="19">
          <cell r="B19" t="str">
            <v>张向东</v>
          </cell>
          <cell r="C19">
            <v>201806061124</v>
          </cell>
          <cell r="D19">
            <v>61.741176470588201</v>
          </cell>
          <cell r="E19" t="str">
            <v>C</v>
          </cell>
          <cell r="F19">
            <v>8</v>
          </cell>
          <cell r="G19" t="str">
            <v>A</v>
          </cell>
          <cell r="H19">
            <v>7</v>
          </cell>
          <cell r="K19">
            <v>23.022352941176461</v>
          </cell>
          <cell r="L19">
            <v>2.0476000000000001</v>
          </cell>
          <cell r="M19">
            <v>70.475999999999999</v>
          </cell>
          <cell r="P19">
            <v>42.285599999999995</v>
          </cell>
          <cell r="Q19">
            <v>62</v>
          </cell>
          <cell r="R19">
            <v>6.2</v>
          </cell>
          <cell r="W19">
            <v>0</v>
          </cell>
          <cell r="AH19" t="str">
            <v>电通计团日活动二等奖+0.1</v>
          </cell>
          <cell r="AI19">
            <v>0.1</v>
          </cell>
          <cell r="AJ19">
            <v>0.1</v>
          </cell>
          <cell r="AM19">
            <v>2.2799999999999998</v>
          </cell>
          <cell r="AR19">
            <v>2.2799999999999998</v>
          </cell>
          <cell r="AS19">
            <v>71.507952941176455</v>
          </cell>
          <cell r="AT19">
            <v>2.38</v>
          </cell>
          <cell r="AU19">
            <v>73.887952941176451</v>
          </cell>
        </row>
        <row r="20">
          <cell r="B20" t="str">
            <v>张伊帆</v>
          </cell>
          <cell r="C20">
            <v>201806061026</v>
          </cell>
          <cell r="D20">
            <v>60.0058823529412</v>
          </cell>
          <cell r="E20" t="str">
            <v>C</v>
          </cell>
          <cell r="F20">
            <v>8</v>
          </cell>
          <cell r="G20" t="str">
            <v>A</v>
          </cell>
          <cell r="H20">
            <v>7</v>
          </cell>
          <cell r="K20">
            <v>22.501764705882358</v>
          </cell>
          <cell r="L20">
            <v>1.8880999999999999</v>
          </cell>
          <cell r="M20">
            <v>68.881</v>
          </cell>
          <cell r="N20" t="str">
            <v>英语四级证书+0.2、普通话证书+0.2</v>
          </cell>
          <cell r="O20">
            <v>0.4</v>
          </cell>
          <cell r="P20">
            <v>41.568600000000004</v>
          </cell>
          <cell r="Q20">
            <v>58</v>
          </cell>
          <cell r="R20">
            <v>5.8</v>
          </cell>
          <cell r="S20" t="str">
            <v>运河杯竞赛A类竞赛三等奖+0.4</v>
          </cell>
          <cell r="T20">
            <v>0.4</v>
          </cell>
          <cell r="W20">
            <v>0.4</v>
          </cell>
          <cell r="AH20" t="str">
            <v>电通计团日活动二等奖+0.1</v>
          </cell>
          <cell r="AI20">
            <v>0.1</v>
          </cell>
          <cell r="AJ20">
            <v>0.1</v>
          </cell>
          <cell r="AM20">
            <v>0.9</v>
          </cell>
          <cell r="AR20">
            <v>0.9</v>
          </cell>
          <cell r="AS20">
            <v>69.870364705882352</v>
          </cell>
          <cell r="AT20">
            <v>1.4</v>
          </cell>
          <cell r="AU20">
            <v>71.270364705882358</v>
          </cell>
        </row>
        <row r="21">
          <cell r="B21" t="str">
            <v>彭宇呈</v>
          </cell>
          <cell r="C21">
            <v>201806062715</v>
          </cell>
          <cell r="D21">
            <v>61.152941176470598</v>
          </cell>
          <cell r="E21" t="str">
            <v>C</v>
          </cell>
          <cell r="F21">
            <v>8</v>
          </cell>
          <cell r="G21" t="str">
            <v>A</v>
          </cell>
          <cell r="H21">
            <v>7</v>
          </cell>
          <cell r="K21">
            <v>22.845882352941178</v>
          </cell>
          <cell r="L21">
            <v>1.6356999999999999</v>
          </cell>
          <cell r="M21">
            <v>66.356999999999999</v>
          </cell>
          <cell r="P21">
            <v>39.8142</v>
          </cell>
          <cell r="Q21">
            <v>65</v>
          </cell>
          <cell r="R21">
            <v>6.5</v>
          </cell>
          <cell r="W21">
            <v>0</v>
          </cell>
          <cell r="AH21" t="str">
            <v>电通计团日活动二等奖+0.1</v>
          </cell>
          <cell r="AI21">
            <v>0.1</v>
          </cell>
          <cell r="AJ21">
            <v>0.1</v>
          </cell>
          <cell r="AM21">
            <v>1.2</v>
          </cell>
          <cell r="AR21">
            <v>1.2</v>
          </cell>
          <cell r="AS21">
            <v>69.160082352941174</v>
          </cell>
          <cell r="AT21">
            <v>1.3</v>
          </cell>
          <cell r="AU21">
            <v>70.460082352941171</v>
          </cell>
        </row>
        <row r="22">
          <cell r="B22" t="str">
            <v>张宇翔</v>
          </cell>
          <cell r="C22">
            <v>201806060828</v>
          </cell>
          <cell r="D22">
            <v>61.064705882352897</v>
          </cell>
          <cell r="E22" t="str">
            <v>C</v>
          </cell>
          <cell r="F22">
            <v>8</v>
          </cell>
          <cell r="G22" t="str">
            <v>A</v>
          </cell>
          <cell r="H22">
            <v>7</v>
          </cell>
          <cell r="K22">
            <v>22.819411764705869</v>
          </cell>
          <cell r="L22">
            <v>1.7</v>
          </cell>
          <cell r="M22">
            <v>67</v>
          </cell>
          <cell r="P22">
            <v>40.199999999999996</v>
          </cell>
          <cell r="Q22">
            <v>65</v>
          </cell>
          <cell r="R22">
            <v>6.5</v>
          </cell>
          <cell r="W22">
            <v>0</v>
          </cell>
          <cell r="AH22" t="str">
            <v>电通计团日活动二等奖+0.1</v>
          </cell>
          <cell r="AI22">
            <v>0.1</v>
          </cell>
          <cell r="AJ22">
            <v>0.1</v>
          </cell>
          <cell r="AM22">
            <v>0.74</v>
          </cell>
          <cell r="AN22" t="str">
            <v>足球新生院赛  5-8名+0.2</v>
          </cell>
          <cell r="AO22">
            <v>0.2</v>
          </cell>
          <cell r="AR22">
            <v>0.94</v>
          </cell>
          <cell r="AS22">
            <v>69.519411764705865</v>
          </cell>
          <cell r="AT22">
            <v>1.04</v>
          </cell>
          <cell r="AU22">
            <v>70.559411764705871</v>
          </cell>
        </row>
        <row r="23">
          <cell r="B23" t="str">
            <v>陶雨枫</v>
          </cell>
          <cell r="C23">
            <v>201806061919</v>
          </cell>
          <cell r="D23">
            <v>61.770588235294099</v>
          </cell>
          <cell r="E23" t="str">
            <v>C</v>
          </cell>
          <cell r="F23">
            <v>8</v>
          </cell>
          <cell r="G23" t="str">
            <v>A</v>
          </cell>
          <cell r="H23">
            <v>7</v>
          </cell>
          <cell r="K23">
            <v>23.031176470588228</v>
          </cell>
          <cell r="L23">
            <v>1.7285999999999999</v>
          </cell>
          <cell r="M23">
            <v>67.286000000000001</v>
          </cell>
          <cell r="P23">
            <v>40.371600000000001</v>
          </cell>
          <cell r="Q23">
            <v>67</v>
          </cell>
          <cell r="R23">
            <v>6.7</v>
          </cell>
          <cell r="W23">
            <v>0</v>
          </cell>
          <cell r="AH23" t="str">
            <v>电通计团日活动二等奖+0.1</v>
          </cell>
          <cell r="AI23">
            <v>0.1</v>
          </cell>
          <cell r="AJ23">
            <v>0.1</v>
          </cell>
          <cell r="AM23">
            <v>1.54</v>
          </cell>
          <cell r="AR23">
            <v>1.54</v>
          </cell>
          <cell r="AS23">
            <v>70.102776470588225</v>
          </cell>
          <cell r="AT23">
            <v>1.6400000000000001</v>
          </cell>
          <cell r="AU23">
            <v>71.742776470588225</v>
          </cell>
        </row>
        <row r="24">
          <cell r="B24" t="str">
            <v>刘劲</v>
          </cell>
          <cell r="C24">
            <v>201806061112</v>
          </cell>
          <cell r="D24">
            <v>61.882352941176499</v>
          </cell>
          <cell r="E24" t="str">
            <v>C</v>
          </cell>
          <cell r="F24">
            <v>8</v>
          </cell>
          <cell r="G24" t="str">
            <v>A</v>
          </cell>
          <cell r="H24">
            <v>7</v>
          </cell>
          <cell r="I24" t="str">
            <v>院通报批评-0.5</v>
          </cell>
          <cell r="J24">
            <v>-0.5</v>
          </cell>
          <cell r="K24">
            <v>22.914705882352948</v>
          </cell>
          <cell r="L24">
            <v>1.4666999999999999</v>
          </cell>
          <cell r="M24">
            <v>64.667000000000002</v>
          </cell>
          <cell r="P24">
            <v>38.800199999999997</v>
          </cell>
          <cell r="Q24">
            <v>82</v>
          </cell>
          <cell r="R24">
            <v>8.1999999999999993</v>
          </cell>
          <cell r="W24">
            <v>0</v>
          </cell>
          <cell r="AH24" t="str">
            <v>电通计团日活动二等奖+0.1</v>
          </cell>
          <cell r="AI24">
            <v>0.1</v>
          </cell>
          <cell r="AJ24">
            <v>0.1</v>
          </cell>
          <cell r="AM24">
            <v>1</v>
          </cell>
          <cell r="AR24">
            <v>1</v>
          </cell>
          <cell r="AS24">
            <v>69.91490588235294</v>
          </cell>
          <cell r="AT24">
            <v>1.1000000000000001</v>
          </cell>
          <cell r="AU24">
            <v>71.014905882352934</v>
          </cell>
        </row>
        <row r="25">
          <cell r="B25" t="str">
            <v>李一坚</v>
          </cell>
          <cell r="C25">
            <v>201806061207</v>
          </cell>
          <cell r="D25">
            <v>62.3705882352941</v>
          </cell>
          <cell r="E25" t="str">
            <v>C</v>
          </cell>
          <cell r="F25">
            <v>8</v>
          </cell>
          <cell r="G25" t="str">
            <v>A</v>
          </cell>
          <cell r="H25">
            <v>7</v>
          </cell>
          <cell r="K25">
            <v>23.211176470588228</v>
          </cell>
          <cell r="L25">
            <v>1.2404999999999999</v>
          </cell>
          <cell r="M25">
            <v>62.405000000000001</v>
          </cell>
          <cell r="P25">
            <v>37.442999999999998</v>
          </cell>
          <cell r="Q25">
            <v>89</v>
          </cell>
          <cell r="R25">
            <v>8.9</v>
          </cell>
          <cell r="W25">
            <v>0</v>
          </cell>
          <cell r="AC25" t="str">
            <v>班长B+1</v>
          </cell>
          <cell r="AD25" t="str">
            <v>班长B+1</v>
          </cell>
          <cell r="AE25">
            <v>2</v>
          </cell>
          <cell r="AH25" t="str">
            <v>电通计团日活动二等奖+0.1</v>
          </cell>
          <cell r="AI25">
            <v>0.1</v>
          </cell>
          <cell r="AJ25">
            <v>2.1</v>
          </cell>
          <cell r="AM25">
            <v>0.2</v>
          </cell>
          <cell r="AR25">
            <v>0.2</v>
          </cell>
          <cell r="AS25">
            <v>69.554176470588231</v>
          </cell>
          <cell r="AT25">
            <v>2.3000000000000003</v>
          </cell>
          <cell r="AU25">
            <v>71.854176470588229</v>
          </cell>
        </row>
        <row r="26">
          <cell r="B26" t="str">
            <v>徐雨浅</v>
          </cell>
          <cell r="C26">
            <v>201806062325</v>
          </cell>
          <cell r="D26">
            <v>61.3705882352941</v>
          </cell>
          <cell r="E26" t="str">
            <v>C</v>
          </cell>
          <cell r="F26">
            <v>8</v>
          </cell>
          <cell r="G26" t="str">
            <v>A</v>
          </cell>
          <cell r="H26">
            <v>7</v>
          </cell>
          <cell r="K26">
            <v>22.911176470588227</v>
          </cell>
          <cell r="L26">
            <v>1.7059</v>
          </cell>
          <cell r="M26">
            <v>67.058999999999997</v>
          </cell>
          <cell r="P26">
            <v>40.235399999999998</v>
          </cell>
          <cell r="Q26">
            <v>50</v>
          </cell>
          <cell r="R26">
            <v>5</v>
          </cell>
          <cell r="W26">
            <v>0</v>
          </cell>
          <cell r="AH26" t="str">
            <v>电通计团日活动二等奖+0.1</v>
          </cell>
          <cell r="AI26">
            <v>0.1</v>
          </cell>
          <cell r="AJ26">
            <v>0.1</v>
          </cell>
          <cell r="AM26">
            <v>0.68</v>
          </cell>
          <cell r="AR26">
            <v>0.68</v>
          </cell>
          <cell r="AS26">
            <v>68.146576470588229</v>
          </cell>
          <cell r="AT26">
            <v>0.78</v>
          </cell>
          <cell r="AU26">
            <v>68.92657647058823</v>
          </cell>
        </row>
        <row r="27">
          <cell r="B27" t="str">
            <v>刘沛云</v>
          </cell>
          <cell r="C27">
            <v>201806061212</v>
          </cell>
          <cell r="D27">
            <v>61.676470588235297</v>
          </cell>
          <cell r="E27" t="str">
            <v>C</v>
          </cell>
          <cell r="F27">
            <v>8</v>
          </cell>
          <cell r="G27" t="str">
            <v>A</v>
          </cell>
          <cell r="H27">
            <v>7</v>
          </cell>
          <cell r="K27">
            <v>23.002941176470589</v>
          </cell>
          <cell r="L27">
            <v>1.2119</v>
          </cell>
          <cell r="M27">
            <v>62.119</v>
          </cell>
          <cell r="P27">
            <v>37.2714</v>
          </cell>
          <cell r="Q27">
            <v>59</v>
          </cell>
          <cell r="R27">
            <v>5.9</v>
          </cell>
          <cell r="W27">
            <v>0</v>
          </cell>
          <cell r="AC27" t="str">
            <v>干事B+0.5</v>
          </cell>
          <cell r="AD27" t="str">
            <v>干事B+0.5</v>
          </cell>
          <cell r="AE27">
            <v>1</v>
          </cell>
          <cell r="AH27" t="str">
            <v>电通计团日活动二等奖+0.1</v>
          </cell>
          <cell r="AI27">
            <v>0.1</v>
          </cell>
          <cell r="AJ27">
            <v>1.1000000000000001</v>
          </cell>
          <cell r="AM27">
            <v>1.1200000000000001</v>
          </cell>
          <cell r="AR27">
            <v>1.1200000000000001</v>
          </cell>
          <cell r="AS27">
            <v>66.174341176470591</v>
          </cell>
          <cell r="AT27">
            <v>2.2200000000000002</v>
          </cell>
          <cell r="AU27">
            <v>68.39434117647059</v>
          </cell>
        </row>
        <row r="28">
          <cell r="B28" t="str">
            <v>吴金超</v>
          </cell>
          <cell r="C28">
            <v>201806062423</v>
          </cell>
          <cell r="D28">
            <v>61.517647058823499</v>
          </cell>
          <cell r="E28" t="str">
            <v>C</v>
          </cell>
          <cell r="F28">
            <v>8</v>
          </cell>
          <cell r="G28" t="str">
            <v>A</v>
          </cell>
          <cell r="H28">
            <v>7</v>
          </cell>
          <cell r="K28">
            <v>22.95529411764705</v>
          </cell>
          <cell r="L28">
            <v>1.119</v>
          </cell>
          <cell r="M28">
            <v>61.19</v>
          </cell>
          <cell r="P28">
            <v>36.713999999999999</v>
          </cell>
          <cell r="Q28">
            <v>63</v>
          </cell>
          <cell r="R28">
            <v>6.3</v>
          </cell>
          <cell r="W28">
            <v>0</v>
          </cell>
          <cell r="AH28" t="str">
            <v>电通计团日活动二等奖+0.1</v>
          </cell>
          <cell r="AI28">
            <v>0.1</v>
          </cell>
          <cell r="AJ28">
            <v>0.1</v>
          </cell>
          <cell r="AM28">
            <v>1.6</v>
          </cell>
          <cell r="AR28">
            <v>1.6</v>
          </cell>
          <cell r="AS28">
            <v>65.969294117647053</v>
          </cell>
          <cell r="AT28">
            <v>1.7000000000000002</v>
          </cell>
          <cell r="AU28">
            <v>67.669294117647055</v>
          </cell>
        </row>
        <row r="29">
          <cell r="B29" t="str">
            <v>宋书汉</v>
          </cell>
          <cell r="C29">
            <v>201806060914</v>
          </cell>
          <cell r="D29">
            <v>61.576470588235303</v>
          </cell>
          <cell r="E29" t="str">
            <v>C</v>
          </cell>
          <cell r="F29">
            <v>8</v>
          </cell>
          <cell r="G29" t="str">
            <v>A</v>
          </cell>
          <cell r="H29">
            <v>7</v>
          </cell>
          <cell r="K29">
            <v>22.972941176470592</v>
          </cell>
          <cell r="L29">
            <v>1.0333000000000001</v>
          </cell>
          <cell r="M29">
            <v>60.332999999999998</v>
          </cell>
          <cell r="P29">
            <v>36.199799999999996</v>
          </cell>
          <cell r="Q29">
            <v>80</v>
          </cell>
          <cell r="R29">
            <v>8</v>
          </cell>
          <cell r="W29">
            <v>0</v>
          </cell>
          <cell r="AC29" t="str">
            <v>干事B+0.5</v>
          </cell>
          <cell r="AD29" t="str">
            <v>干事B+0.5</v>
          </cell>
          <cell r="AE29">
            <v>1</v>
          </cell>
          <cell r="AH29" t="str">
            <v>电通计团日活动二等奖+0.1</v>
          </cell>
          <cell r="AI29">
            <v>0.1</v>
          </cell>
          <cell r="AJ29">
            <v>1.1000000000000001</v>
          </cell>
          <cell r="AM29">
            <v>0.16</v>
          </cell>
          <cell r="AN29" t="str">
            <v>篮球新生院赛  第五名+0.2</v>
          </cell>
          <cell r="AO29">
            <v>0.2</v>
          </cell>
          <cell r="AR29">
            <v>0.36</v>
          </cell>
          <cell r="AS29">
            <v>67.172741176470595</v>
          </cell>
          <cell r="AT29">
            <v>1.46</v>
          </cell>
          <cell r="AU29">
            <v>68.632741176470589</v>
          </cell>
        </row>
        <row r="30">
          <cell r="B30" t="str">
            <v>夏靓曦</v>
          </cell>
          <cell r="C30">
            <v>201806062220</v>
          </cell>
          <cell r="D30">
            <v>61.7529411764706</v>
          </cell>
          <cell r="E30" t="str">
            <v>C</v>
          </cell>
          <cell r="F30">
            <v>8</v>
          </cell>
          <cell r="G30" t="str">
            <v>A</v>
          </cell>
          <cell r="H30">
            <v>7</v>
          </cell>
          <cell r="K30">
            <v>23.025882352941178</v>
          </cell>
          <cell r="L30">
            <v>1.1929000000000001</v>
          </cell>
          <cell r="M30">
            <v>61.929000000000002</v>
          </cell>
          <cell r="P30">
            <v>37.157400000000003</v>
          </cell>
          <cell r="Q30">
            <v>71.5</v>
          </cell>
          <cell r="R30">
            <v>7.15</v>
          </cell>
          <cell r="W30">
            <v>0</v>
          </cell>
          <cell r="AH30" t="str">
            <v>电通计团日活动二等奖+0.1</v>
          </cell>
          <cell r="AI30">
            <v>0.1</v>
          </cell>
          <cell r="AJ30">
            <v>0.1</v>
          </cell>
          <cell r="AM30">
            <v>1</v>
          </cell>
          <cell r="AR30">
            <v>1</v>
          </cell>
          <cell r="AS30">
            <v>67.333282352941183</v>
          </cell>
          <cell r="AT30">
            <v>1.1000000000000001</v>
          </cell>
          <cell r="AU30">
            <v>68.433282352941177</v>
          </cell>
        </row>
        <row r="31">
          <cell r="B31" t="str">
            <v>黄琦智</v>
          </cell>
          <cell r="C31">
            <v>201806061003</v>
          </cell>
          <cell r="D31">
            <v>61.852941176470601</v>
          </cell>
          <cell r="E31" t="str">
            <v>C</v>
          </cell>
          <cell r="F31">
            <v>8</v>
          </cell>
          <cell r="G31" t="str">
            <v>A</v>
          </cell>
          <cell r="H31">
            <v>7</v>
          </cell>
          <cell r="K31">
            <v>23.055882352941182</v>
          </cell>
          <cell r="L31">
            <v>0.98099999999999998</v>
          </cell>
          <cell r="M31">
            <v>59.81</v>
          </cell>
          <cell r="P31">
            <v>35.886000000000003</v>
          </cell>
          <cell r="Q31">
            <v>69</v>
          </cell>
          <cell r="R31">
            <v>6.9</v>
          </cell>
          <cell r="W31">
            <v>0</v>
          </cell>
          <cell r="AD31" t="str">
            <v>五类B+0.5</v>
          </cell>
          <cell r="AE31">
            <v>0.5</v>
          </cell>
          <cell r="AH31" t="str">
            <v>电通计团日活动二等奖+0.1</v>
          </cell>
          <cell r="AI31">
            <v>0.1</v>
          </cell>
          <cell r="AJ31">
            <v>0.6</v>
          </cell>
          <cell r="AM31">
            <v>0.6</v>
          </cell>
          <cell r="AR31">
            <v>0.6</v>
          </cell>
          <cell r="AS31">
            <v>65.841882352941184</v>
          </cell>
          <cell r="AT31">
            <v>1.2</v>
          </cell>
          <cell r="AU31">
            <v>67.041882352941187</v>
          </cell>
        </row>
        <row r="32">
          <cell r="B32" t="str">
            <v>郭阳亮</v>
          </cell>
          <cell r="C32">
            <v>201706060418</v>
          </cell>
          <cell r="D32">
            <v>61.25882</v>
          </cell>
          <cell r="E32" t="str">
            <v>C</v>
          </cell>
          <cell r="F32">
            <v>8</v>
          </cell>
          <cell r="G32" t="str">
            <v>A</v>
          </cell>
          <cell r="H32">
            <v>7</v>
          </cell>
          <cell r="K32">
            <v>22.877645999999999</v>
          </cell>
          <cell r="L32">
            <v>0.87060000000000004</v>
          </cell>
          <cell r="M32">
            <v>58.706000000000003</v>
          </cell>
          <cell r="P32">
            <v>35.223599999999998</v>
          </cell>
          <cell r="Q32">
            <v>63</v>
          </cell>
          <cell r="R32">
            <v>6.3</v>
          </cell>
          <cell r="W32">
            <v>0</v>
          </cell>
          <cell r="AH32" t="str">
            <v>电通计团日活动二等奖+0.1</v>
          </cell>
          <cell r="AI32">
            <v>0.1</v>
          </cell>
          <cell r="AJ32">
            <v>0.1</v>
          </cell>
          <cell r="AM32">
            <v>0</v>
          </cell>
          <cell r="AR32">
            <v>0</v>
          </cell>
          <cell r="AS32">
            <v>64.401246</v>
          </cell>
          <cell r="AT32">
            <v>0.1</v>
          </cell>
          <cell r="AU32">
            <v>64.501245999999995</v>
          </cell>
        </row>
        <row r="33">
          <cell r="B33" t="str">
            <v>周颖</v>
          </cell>
          <cell r="C33">
            <v>201806061130</v>
          </cell>
          <cell r="D33">
            <v>61.947058823529403</v>
          </cell>
          <cell r="E33" t="str">
            <v>C</v>
          </cell>
          <cell r="F33">
            <v>8</v>
          </cell>
          <cell r="G33" t="str">
            <v>A</v>
          </cell>
          <cell r="H33">
            <v>7</v>
          </cell>
          <cell r="K33">
            <v>23.084117647058822</v>
          </cell>
          <cell r="L33">
            <v>1.2428999999999999</v>
          </cell>
          <cell r="M33">
            <v>62.429000000000002</v>
          </cell>
          <cell r="P33">
            <v>37.4574</v>
          </cell>
          <cell r="Q33">
            <v>73</v>
          </cell>
          <cell r="R33">
            <v>7.3</v>
          </cell>
          <cell r="W33">
            <v>0</v>
          </cell>
          <cell r="AC33" t="str">
            <v>干事B+0.5；五类B+0.1</v>
          </cell>
          <cell r="AD33" t="str">
            <v>五类B+0.5</v>
          </cell>
          <cell r="AE33">
            <v>1.1000000000000001</v>
          </cell>
          <cell r="AH33" t="str">
            <v>电通计团日活动二等奖+0.1</v>
          </cell>
          <cell r="AI33">
            <v>0.1</v>
          </cell>
          <cell r="AJ33">
            <v>1.2000000000000002</v>
          </cell>
          <cell r="AM33">
            <v>0.7</v>
          </cell>
          <cell r="AR33">
            <v>0.7</v>
          </cell>
          <cell r="AS33">
            <v>67.841517647058822</v>
          </cell>
          <cell r="AT33">
            <v>1.9000000000000001</v>
          </cell>
          <cell r="AU33">
            <v>69.741517647058828</v>
          </cell>
        </row>
        <row r="34">
          <cell r="B34" t="str">
            <v>李永琪</v>
          </cell>
          <cell r="C34">
            <v>201806061007</v>
          </cell>
          <cell r="D34">
            <v>61.576470588235303</v>
          </cell>
          <cell r="E34" t="str">
            <v>C</v>
          </cell>
          <cell r="F34">
            <v>8</v>
          </cell>
          <cell r="G34" t="str">
            <v>A</v>
          </cell>
          <cell r="H34">
            <v>7</v>
          </cell>
          <cell r="K34">
            <v>22.972941176470592</v>
          </cell>
          <cell r="L34">
            <v>0.72860000000000003</v>
          </cell>
          <cell r="M34">
            <v>57.286000000000001</v>
          </cell>
          <cell r="P34">
            <v>34.371600000000001</v>
          </cell>
          <cell r="Q34">
            <v>69</v>
          </cell>
          <cell r="R34">
            <v>6.9</v>
          </cell>
          <cell r="W34">
            <v>0</v>
          </cell>
          <cell r="AH34" t="str">
            <v>电通计团日活动二等奖+0.1</v>
          </cell>
          <cell r="AI34">
            <v>0.1</v>
          </cell>
          <cell r="AJ34">
            <v>0.1</v>
          </cell>
          <cell r="AM34">
            <v>0.36</v>
          </cell>
          <cell r="AR34">
            <v>0.36</v>
          </cell>
          <cell r="AS34">
            <v>64.244541176470591</v>
          </cell>
          <cell r="AT34">
            <v>0.45999999999999996</v>
          </cell>
          <cell r="AU34">
            <v>64.704541176470585</v>
          </cell>
        </row>
        <row r="35">
          <cell r="B35" t="str">
            <v>王阿丹</v>
          </cell>
          <cell r="C35">
            <v>201806061217</v>
          </cell>
          <cell r="D35">
            <v>61.670588235294098</v>
          </cell>
          <cell r="E35" t="str">
            <v>C</v>
          </cell>
          <cell r="F35">
            <v>8</v>
          </cell>
          <cell r="G35" t="str">
            <v>A</v>
          </cell>
          <cell r="H35">
            <v>7</v>
          </cell>
          <cell r="K35">
            <v>23.001176470588231</v>
          </cell>
          <cell r="L35">
            <v>0.7</v>
          </cell>
          <cell r="M35">
            <v>57</v>
          </cell>
          <cell r="P35">
            <v>34.199999999999996</v>
          </cell>
          <cell r="Q35">
            <v>64</v>
          </cell>
          <cell r="R35">
            <v>6.4</v>
          </cell>
          <cell r="W35">
            <v>0</v>
          </cell>
          <cell r="AC35" t="str">
            <v>团副总支A 干事B</v>
          </cell>
          <cell r="AD35" t="str">
            <v>团副总支A 干事B</v>
          </cell>
          <cell r="AE35">
            <v>2.7</v>
          </cell>
          <cell r="AH35" t="str">
            <v>电通计团日活动二等奖+0.1</v>
          </cell>
          <cell r="AI35">
            <v>0.1</v>
          </cell>
          <cell r="AJ35">
            <v>2.8000000000000003</v>
          </cell>
          <cell r="AM35">
            <v>0.5</v>
          </cell>
          <cell r="AR35">
            <v>0.5</v>
          </cell>
          <cell r="AS35">
            <v>63.601176470588221</v>
          </cell>
          <cell r="AT35">
            <v>3.3000000000000003</v>
          </cell>
          <cell r="AU35">
            <v>66.901176470588226</v>
          </cell>
        </row>
        <row r="36">
          <cell r="B36" t="str">
            <v>王义宁</v>
          </cell>
          <cell r="C36">
            <v>201806061220</v>
          </cell>
          <cell r="D36">
            <v>61.588235294117602</v>
          </cell>
          <cell r="E36" t="str">
            <v>C</v>
          </cell>
          <cell r="F36">
            <v>8</v>
          </cell>
          <cell r="G36" t="str">
            <v>A</v>
          </cell>
          <cell r="H36">
            <v>7</v>
          </cell>
          <cell r="K36">
            <v>22.976470588235276</v>
          </cell>
          <cell r="L36">
            <v>0.70530000000000004</v>
          </cell>
          <cell r="M36">
            <v>57.052999999999997</v>
          </cell>
          <cell r="P36">
            <v>34.2318</v>
          </cell>
          <cell r="Q36">
            <v>80</v>
          </cell>
          <cell r="R36">
            <v>8</v>
          </cell>
          <cell r="W36">
            <v>0</v>
          </cell>
          <cell r="AC36" t="str">
            <v>干事B+0.1；五类A+0.75</v>
          </cell>
          <cell r="AD36" t="str">
            <v>干事B+0.5</v>
          </cell>
          <cell r="AE36">
            <v>1.35</v>
          </cell>
          <cell r="AH36" t="str">
            <v>电通计团日活动二等奖+0.1</v>
          </cell>
          <cell r="AI36">
            <v>0.1</v>
          </cell>
          <cell r="AJ36">
            <v>1.4500000000000002</v>
          </cell>
          <cell r="AM36">
            <v>0.44</v>
          </cell>
          <cell r="AN36" t="str">
            <v>足球新生院赛  5-8名+0.2</v>
          </cell>
          <cell r="AO36">
            <v>0.2</v>
          </cell>
          <cell r="AR36">
            <v>0.64</v>
          </cell>
          <cell r="AS36">
            <v>65.20827058823528</v>
          </cell>
          <cell r="AT36">
            <v>2.0900000000000003</v>
          </cell>
          <cell r="AU36">
            <v>67.298270588235283</v>
          </cell>
        </row>
        <row r="37">
          <cell r="B37" t="str">
            <v>钟德海</v>
          </cell>
          <cell r="C37">
            <v>201806061129</v>
          </cell>
          <cell r="D37">
            <v>59.547058823529397</v>
          </cell>
          <cell r="E37" t="str">
            <v>C</v>
          </cell>
          <cell r="F37">
            <v>8</v>
          </cell>
          <cell r="G37" t="str">
            <v>A</v>
          </cell>
          <cell r="H37">
            <v>7</v>
          </cell>
          <cell r="K37">
            <v>22.364117647058819</v>
          </cell>
          <cell r="L37">
            <v>0.17860000000000001</v>
          </cell>
          <cell r="M37">
            <v>51.786000000000001</v>
          </cell>
          <cell r="P37">
            <v>31.0716</v>
          </cell>
          <cell r="Q37">
            <v>60</v>
          </cell>
          <cell r="R37">
            <v>6</v>
          </cell>
          <cell r="W37">
            <v>0</v>
          </cell>
          <cell r="AH37" t="str">
            <v>电通计团日活动二等奖+0.1</v>
          </cell>
          <cell r="AI37">
            <v>0.1</v>
          </cell>
          <cell r="AJ37">
            <v>0.1</v>
          </cell>
          <cell r="AM37">
            <v>0.24</v>
          </cell>
          <cell r="AR37">
            <v>0.24</v>
          </cell>
          <cell r="AS37">
            <v>59.435717647058823</v>
          </cell>
          <cell r="AT37">
            <v>0.33999999999999997</v>
          </cell>
          <cell r="AU37">
            <v>59.775717647058826</v>
          </cell>
        </row>
      </sheetData>
      <sheetData sheetId="2" refreshError="1">
        <row r="5">
          <cell r="B5" t="str">
            <v>陈海宝</v>
          </cell>
          <cell r="C5">
            <v>201806060403</v>
          </cell>
          <cell r="D5">
            <v>58.3</v>
          </cell>
          <cell r="E5" t="str">
            <v>B</v>
          </cell>
          <cell r="F5">
            <v>10</v>
          </cell>
          <cell r="G5" t="str">
            <v>A</v>
          </cell>
          <cell r="H5">
            <v>7</v>
          </cell>
          <cell r="K5">
            <v>22.59</v>
          </cell>
          <cell r="L5">
            <v>3.9493999999999998</v>
          </cell>
          <cell r="M5">
            <v>89.494</v>
          </cell>
          <cell r="N5" t="str">
            <v>英语四级证书+0.2、普通话证书+0.2、全国二级计算机证书+0.3</v>
          </cell>
          <cell r="O5">
            <v>0.7</v>
          </cell>
          <cell r="P5">
            <v>54.116399999999999</v>
          </cell>
          <cell r="Q5">
            <v>69</v>
          </cell>
          <cell r="R5">
            <v>6.9</v>
          </cell>
          <cell r="S5" t="str">
            <v>省高数竞赛一等奖+0.8</v>
          </cell>
          <cell r="T5">
            <v>0.8</v>
          </cell>
          <cell r="W5">
            <v>0.8</v>
          </cell>
          <cell r="AB5">
            <v>0</v>
          </cell>
          <cell r="AC5" t="str">
            <v>干事A+0.75</v>
          </cell>
          <cell r="AD5" t="str">
            <v>干事A+0.75、学习委员A+0.15</v>
          </cell>
          <cell r="AE5">
            <v>1.65</v>
          </cell>
          <cell r="AH5" t="str">
            <v>电通计团日活动二等奖+0.1</v>
          </cell>
          <cell r="AI5">
            <v>0.1</v>
          </cell>
          <cell r="AJ5">
            <v>1.75</v>
          </cell>
          <cell r="AM5">
            <v>2.4</v>
          </cell>
          <cell r="AP5" t="str">
            <v>院雏鹰杯演讲赛三等奖+0.15</v>
          </cell>
          <cell r="AQ5">
            <v>0.15</v>
          </cell>
          <cell r="AR5">
            <v>2.5499999999999998</v>
          </cell>
          <cell r="AS5">
            <v>83.606400000000008</v>
          </cell>
          <cell r="AT5">
            <v>5.0999999999999996</v>
          </cell>
          <cell r="AU5">
            <v>88.706400000000002</v>
          </cell>
        </row>
        <row r="6">
          <cell r="B6" t="str">
            <v>陈泽众</v>
          </cell>
          <cell r="C6">
            <v>201806060704</v>
          </cell>
          <cell r="D6">
            <v>58.2</v>
          </cell>
          <cell r="E6" t="str">
            <v>B</v>
          </cell>
          <cell r="F6">
            <v>10</v>
          </cell>
          <cell r="G6" t="str">
            <v>A</v>
          </cell>
          <cell r="H6">
            <v>7</v>
          </cell>
          <cell r="K6">
            <v>22.56</v>
          </cell>
          <cell r="L6">
            <v>3.6905999999999999</v>
          </cell>
          <cell r="M6">
            <v>86.906000000000006</v>
          </cell>
          <cell r="N6" t="str">
            <v>英语四级证书+0.2、普通话证书+0.2</v>
          </cell>
          <cell r="O6">
            <v>0.4</v>
          </cell>
          <cell r="P6">
            <v>52.383600000000008</v>
          </cell>
          <cell r="Q6">
            <v>82</v>
          </cell>
          <cell r="R6">
            <v>8.1999999999999993</v>
          </cell>
          <cell r="W6">
            <v>0</v>
          </cell>
          <cell r="AB6">
            <v>0</v>
          </cell>
          <cell r="AC6" t="str">
            <v>志协干事A+0.75</v>
          </cell>
          <cell r="AD6" t="str">
            <v>志协干事A+0.75、生活委员B+0.1</v>
          </cell>
          <cell r="AE6">
            <v>1.6</v>
          </cell>
          <cell r="AH6" t="str">
            <v>电通计团日活动二等奖+0.1</v>
          </cell>
          <cell r="AI6">
            <v>0.1</v>
          </cell>
          <cell r="AJ6">
            <v>1.7000000000000002</v>
          </cell>
          <cell r="AM6">
            <v>0.57999999999999996</v>
          </cell>
          <cell r="AP6" t="str">
            <v>纵横杯亚军+0.4</v>
          </cell>
          <cell r="AQ6">
            <v>0.4</v>
          </cell>
          <cell r="AR6">
            <v>0.98</v>
          </cell>
          <cell r="AS6">
            <v>83.143600000000006</v>
          </cell>
          <cell r="AT6">
            <v>2.68</v>
          </cell>
          <cell r="AU6">
            <v>85.823600000000013</v>
          </cell>
        </row>
        <row r="7">
          <cell r="B7" t="str">
            <v>施淑娟</v>
          </cell>
          <cell r="C7">
            <v>201806060122</v>
          </cell>
          <cell r="D7">
            <v>58.6</v>
          </cell>
          <cell r="E7" t="str">
            <v>B</v>
          </cell>
          <cell r="F7">
            <v>10</v>
          </cell>
          <cell r="G7" t="str">
            <v>A</v>
          </cell>
          <cell r="H7">
            <v>7</v>
          </cell>
          <cell r="K7">
            <v>22.679999999999996</v>
          </cell>
          <cell r="L7">
            <v>3.4975999999999998</v>
          </cell>
          <cell r="M7">
            <v>84.975999999999999</v>
          </cell>
          <cell r="N7" t="str">
            <v>四级证书+0.2、全国计算机二级+0.3、普通话证书+0.2、六级证书+0.3</v>
          </cell>
          <cell r="O7">
            <v>1</v>
          </cell>
          <cell r="P7">
            <v>51.585599999999999</v>
          </cell>
          <cell r="Q7">
            <v>66</v>
          </cell>
          <cell r="R7">
            <v>6.6</v>
          </cell>
          <cell r="S7" t="str">
            <v>省物理竞赛三等奖+0.4、省高数竞赛三等奖+0.4</v>
          </cell>
          <cell r="T7">
            <v>0.8</v>
          </cell>
          <cell r="W7">
            <v>0.8</v>
          </cell>
          <cell r="X7" t="str">
            <v>校优秀社会实践分队队员+0.25、校重点社会实践队员+0.15</v>
          </cell>
          <cell r="Y7">
            <v>0.4</v>
          </cell>
          <cell r="AB7">
            <v>0.4</v>
          </cell>
          <cell r="AC7" t="str">
            <v>干事A+0.75</v>
          </cell>
          <cell r="AD7" t="str">
            <v>干事B+0.1、团支书A+1.25</v>
          </cell>
          <cell r="AE7">
            <v>2.1</v>
          </cell>
          <cell r="AF7" t="str">
            <v>院优秀团干+0.25</v>
          </cell>
          <cell r="AG7">
            <v>0.25</v>
          </cell>
          <cell r="AH7" t="str">
            <v>电通计团日活动二等奖+0.1</v>
          </cell>
          <cell r="AI7">
            <v>0.1</v>
          </cell>
          <cell r="AJ7">
            <v>2.4500000000000002</v>
          </cell>
          <cell r="AM7">
            <v>2.4</v>
          </cell>
          <cell r="AR7">
            <v>2.4</v>
          </cell>
          <cell r="AS7">
            <v>80.865599999999986</v>
          </cell>
          <cell r="AT7">
            <v>6.0500000000000007</v>
          </cell>
          <cell r="AU7">
            <v>86.915599999999984</v>
          </cell>
        </row>
        <row r="8">
          <cell r="B8" t="str">
            <v>刘小湖</v>
          </cell>
          <cell r="C8">
            <v>201806060508</v>
          </cell>
          <cell r="D8">
            <v>56.9</v>
          </cell>
          <cell r="E8" t="str">
            <v>B</v>
          </cell>
          <cell r="F8">
            <v>10</v>
          </cell>
          <cell r="G8" t="str">
            <v>A</v>
          </cell>
          <cell r="H8">
            <v>7</v>
          </cell>
          <cell r="K8">
            <v>22.17</v>
          </cell>
          <cell r="L8">
            <v>3.4411999999999998</v>
          </cell>
          <cell r="M8">
            <v>84.412000000000006</v>
          </cell>
          <cell r="P8">
            <v>50.647200000000005</v>
          </cell>
          <cell r="Q8">
            <v>89</v>
          </cell>
          <cell r="R8">
            <v>8.9</v>
          </cell>
          <cell r="W8">
            <v>0</v>
          </cell>
          <cell r="AB8">
            <v>0</v>
          </cell>
          <cell r="AH8" t="str">
            <v>电通计团日活动二等奖+0.1</v>
          </cell>
          <cell r="AI8">
            <v>0.1</v>
          </cell>
          <cell r="AJ8">
            <v>0.1</v>
          </cell>
          <cell r="AM8">
            <v>0.44</v>
          </cell>
          <cell r="AR8">
            <v>0.44</v>
          </cell>
          <cell r="AS8">
            <v>81.71720000000002</v>
          </cell>
          <cell r="AT8">
            <v>0.54</v>
          </cell>
          <cell r="AU8">
            <v>82.257200000000026</v>
          </cell>
        </row>
        <row r="9">
          <cell r="B9" t="str">
            <v>王文杰</v>
          </cell>
          <cell r="C9">
            <v>201806060222</v>
          </cell>
          <cell r="D9">
            <v>56.7</v>
          </cell>
          <cell r="E9" t="str">
            <v>B</v>
          </cell>
          <cell r="F9">
            <v>10</v>
          </cell>
          <cell r="G9" t="str">
            <v>A</v>
          </cell>
          <cell r="H9">
            <v>7</v>
          </cell>
          <cell r="K9">
            <v>22.11</v>
          </cell>
          <cell r="L9">
            <v>2.8506</v>
          </cell>
          <cell r="M9">
            <v>78.506</v>
          </cell>
          <cell r="N9" t="str">
            <v>四级证书+0.2；普通话证+0.2、英语六级证书+0.3</v>
          </cell>
          <cell r="O9">
            <v>0.7</v>
          </cell>
          <cell r="P9">
            <v>47.523600000000002</v>
          </cell>
          <cell r="Q9">
            <v>73</v>
          </cell>
          <cell r="R9">
            <v>7.3</v>
          </cell>
          <cell r="W9">
            <v>0</v>
          </cell>
          <cell r="AB9">
            <v>0</v>
          </cell>
          <cell r="AC9" t="str">
            <v>团学干事C</v>
          </cell>
          <cell r="AD9" t="str">
            <v>团学干事B</v>
          </cell>
          <cell r="AE9">
            <v>0.75</v>
          </cell>
          <cell r="AH9" t="str">
            <v>电通计团日活动二等奖+0.1</v>
          </cell>
          <cell r="AI9">
            <v>0.1</v>
          </cell>
          <cell r="AJ9">
            <v>0.85</v>
          </cell>
          <cell r="AM9">
            <v>0.32</v>
          </cell>
          <cell r="AR9">
            <v>0.32</v>
          </cell>
          <cell r="AS9">
            <v>76.933599999999998</v>
          </cell>
          <cell r="AT9">
            <v>1.17</v>
          </cell>
          <cell r="AU9">
            <v>78.1036</v>
          </cell>
        </row>
        <row r="10">
          <cell r="B10" t="str">
            <v>叶浩然</v>
          </cell>
          <cell r="C10">
            <v>201806060226</v>
          </cell>
          <cell r="D10">
            <v>57.6</v>
          </cell>
          <cell r="E10" t="str">
            <v>B</v>
          </cell>
          <cell r="F10">
            <v>10</v>
          </cell>
          <cell r="G10" t="str">
            <v>A</v>
          </cell>
          <cell r="H10">
            <v>7</v>
          </cell>
          <cell r="K10">
            <v>22.38</v>
          </cell>
          <cell r="L10">
            <v>3.0011999999999999</v>
          </cell>
          <cell r="M10">
            <v>80.012</v>
          </cell>
          <cell r="N10" t="str">
            <v>四级证书+0.2；普通话证+0.2</v>
          </cell>
          <cell r="O10">
            <v>0.4</v>
          </cell>
          <cell r="P10">
            <v>48.247199999999999</v>
          </cell>
          <cell r="Q10">
            <v>68</v>
          </cell>
          <cell r="R10">
            <v>6.8</v>
          </cell>
          <cell r="S10" t="str">
            <v>浙江省大学生物理创新竞赛二等奖+0.6、浙江省高数竞赛二等奖+0.6</v>
          </cell>
          <cell r="T10">
            <v>1.2</v>
          </cell>
          <cell r="W10">
            <v>1.2</v>
          </cell>
          <cell r="AB10">
            <v>0</v>
          </cell>
          <cell r="AC10" t="str">
            <v>干事A+0.75</v>
          </cell>
          <cell r="AD10" t="str">
            <v>干事A+0.75</v>
          </cell>
          <cell r="AE10">
            <v>1.5</v>
          </cell>
          <cell r="AH10" t="str">
            <v>电通计团日活动二等奖+0.1</v>
          </cell>
          <cell r="AI10">
            <v>0.1</v>
          </cell>
          <cell r="AJ10">
            <v>1.6</v>
          </cell>
          <cell r="AM10">
            <v>2.02</v>
          </cell>
          <cell r="AR10">
            <v>2.02</v>
          </cell>
          <cell r="AS10">
            <v>77.427199999999999</v>
          </cell>
          <cell r="AT10">
            <v>4.82</v>
          </cell>
          <cell r="AU10">
            <v>82.247199999999992</v>
          </cell>
        </row>
        <row r="11">
          <cell r="B11" t="str">
            <v>何琪柯</v>
          </cell>
          <cell r="C11">
            <v>201806060208</v>
          </cell>
          <cell r="D11">
            <v>57.6</v>
          </cell>
          <cell r="E11" t="str">
            <v>B</v>
          </cell>
          <cell r="F11">
            <v>10</v>
          </cell>
          <cell r="G11" t="str">
            <v>A</v>
          </cell>
          <cell r="H11">
            <v>7</v>
          </cell>
          <cell r="K11">
            <v>22.38</v>
          </cell>
          <cell r="L11">
            <v>2.8506</v>
          </cell>
          <cell r="M11">
            <v>78.506</v>
          </cell>
          <cell r="P11">
            <v>47.1036</v>
          </cell>
          <cell r="Q11">
            <v>88</v>
          </cell>
          <cell r="R11">
            <v>8.8000000000000007</v>
          </cell>
          <cell r="W11">
            <v>0</v>
          </cell>
          <cell r="AB11">
            <v>0</v>
          </cell>
          <cell r="AD11" t="str">
            <v>文体委员A+0.75</v>
          </cell>
          <cell r="AE11">
            <v>0.75</v>
          </cell>
          <cell r="AH11" t="str">
            <v>电通计团日活动二等奖+0.1</v>
          </cell>
          <cell r="AI11">
            <v>0.1</v>
          </cell>
          <cell r="AJ11">
            <v>0.85</v>
          </cell>
          <cell r="AM11">
            <v>2</v>
          </cell>
          <cell r="AR11">
            <v>2</v>
          </cell>
          <cell r="AS11">
            <v>78.283599999999993</v>
          </cell>
          <cell r="AT11">
            <v>2.85</v>
          </cell>
          <cell r="AU11">
            <v>81.133599999999987</v>
          </cell>
        </row>
        <row r="12">
          <cell r="B12" t="str">
            <v>祖守雨</v>
          </cell>
          <cell r="C12">
            <v>201806060731</v>
          </cell>
          <cell r="D12">
            <v>56.2</v>
          </cell>
          <cell r="E12" t="str">
            <v>B</v>
          </cell>
          <cell r="F12">
            <v>10</v>
          </cell>
          <cell r="G12" t="str">
            <v>A</v>
          </cell>
          <cell r="H12">
            <v>7</v>
          </cell>
          <cell r="K12">
            <v>21.96</v>
          </cell>
          <cell r="L12">
            <v>2.8012000000000001</v>
          </cell>
          <cell r="M12">
            <v>78.012</v>
          </cell>
          <cell r="P12">
            <v>46.807200000000002</v>
          </cell>
          <cell r="Q12">
            <v>65</v>
          </cell>
          <cell r="R12">
            <v>6.5</v>
          </cell>
          <cell r="W12">
            <v>0</v>
          </cell>
          <cell r="AB12">
            <v>0</v>
          </cell>
          <cell r="AH12" t="str">
            <v>电通计团日活动二等奖+0.1</v>
          </cell>
          <cell r="AI12">
            <v>0.1</v>
          </cell>
          <cell r="AJ12">
            <v>0.1</v>
          </cell>
          <cell r="AM12">
            <v>0.92</v>
          </cell>
          <cell r="AR12">
            <v>0.92</v>
          </cell>
          <cell r="AS12">
            <v>75.267200000000003</v>
          </cell>
          <cell r="AT12">
            <v>1.02</v>
          </cell>
          <cell r="AU12">
            <v>76.287199999999999</v>
          </cell>
        </row>
        <row r="13">
          <cell r="B13" t="str">
            <v>宋恺瑜</v>
          </cell>
          <cell r="C13">
            <v>201806060720</v>
          </cell>
          <cell r="D13">
            <v>57.3</v>
          </cell>
          <cell r="E13" t="str">
            <v>B</v>
          </cell>
          <cell r="F13">
            <v>10</v>
          </cell>
          <cell r="G13" t="str">
            <v>A</v>
          </cell>
          <cell r="H13">
            <v>7</v>
          </cell>
          <cell r="K13">
            <v>22.29</v>
          </cell>
          <cell r="L13">
            <v>2.4647000000000001</v>
          </cell>
          <cell r="M13">
            <v>74.647000000000006</v>
          </cell>
          <cell r="P13">
            <v>44.788200000000003</v>
          </cell>
          <cell r="Q13">
            <v>76</v>
          </cell>
          <cell r="R13">
            <v>7.6</v>
          </cell>
          <cell r="W13">
            <v>0</v>
          </cell>
          <cell r="AB13">
            <v>0</v>
          </cell>
          <cell r="AC13" t="str">
            <v>干事B+0.5</v>
          </cell>
          <cell r="AD13" t="str">
            <v>干事B+0.5</v>
          </cell>
          <cell r="AE13">
            <v>1</v>
          </cell>
          <cell r="AH13" t="str">
            <v>电通计团日活动二等奖+0.1</v>
          </cell>
          <cell r="AI13">
            <v>0.1</v>
          </cell>
          <cell r="AJ13">
            <v>1.1000000000000001</v>
          </cell>
          <cell r="AM13">
            <v>0.26</v>
          </cell>
          <cell r="AR13">
            <v>0.26</v>
          </cell>
          <cell r="AS13">
            <v>74.678200000000004</v>
          </cell>
          <cell r="AT13">
            <v>1.36</v>
          </cell>
          <cell r="AU13">
            <v>76.038200000000003</v>
          </cell>
        </row>
        <row r="14">
          <cell r="B14" t="str">
            <v>王辰</v>
          </cell>
          <cell r="C14">
            <v>201806060721</v>
          </cell>
          <cell r="D14">
            <v>57.1</v>
          </cell>
          <cell r="E14" t="str">
            <v>B</v>
          </cell>
          <cell r="F14">
            <v>10</v>
          </cell>
          <cell r="G14" t="str">
            <v>A</v>
          </cell>
          <cell r="H14">
            <v>7</v>
          </cell>
          <cell r="K14">
            <v>22.229999999999997</v>
          </cell>
          <cell r="L14">
            <v>2.0952999999999999</v>
          </cell>
          <cell r="M14">
            <v>70.953000000000003</v>
          </cell>
          <cell r="P14">
            <v>42.571800000000003</v>
          </cell>
          <cell r="Q14">
            <v>65</v>
          </cell>
          <cell r="R14">
            <v>6.5</v>
          </cell>
          <cell r="W14">
            <v>0</v>
          </cell>
          <cell r="AB14">
            <v>0</v>
          </cell>
          <cell r="AC14" t="str">
            <v>干事B+0.1、文体委员A+0.75</v>
          </cell>
          <cell r="AD14" t="str">
            <v>干事B+0.5</v>
          </cell>
          <cell r="AE14">
            <v>1.35</v>
          </cell>
          <cell r="AH14" t="str">
            <v>电通计团日活动二等奖+0.1</v>
          </cell>
          <cell r="AI14">
            <v>0.1</v>
          </cell>
          <cell r="AJ14">
            <v>1.4500000000000002</v>
          </cell>
          <cell r="AM14">
            <v>0.02</v>
          </cell>
          <cell r="AR14">
            <v>0.02</v>
          </cell>
          <cell r="AS14">
            <v>71.3018</v>
          </cell>
          <cell r="AT14">
            <v>1.4700000000000002</v>
          </cell>
          <cell r="AU14">
            <v>72.771799999999999</v>
          </cell>
        </row>
        <row r="15">
          <cell r="B15" t="str">
            <v>李元龙</v>
          </cell>
          <cell r="C15">
            <v>201806060108</v>
          </cell>
          <cell r="D15">
            <v>58.9</v>
          </cell>
          <cell r="E15" t="str">
            <v>B</v>
          </cell>
          <cell r="F15">
            <v>10</v>
          </cell>
          <cell r="G15" t="str">
            <v>A</v>
          </cell>
          <cell r="H15">
            <v>7</v>
          </cell>
          <cell r="K15">
            <v>22.77</v>
          </cell>
          <cell r="L15">
            <v>1.9140999999999999</v>
          </cell>
          <cell r="M15">
            <v>69.141000000000005</v>
          </cell>
          <cell r="P15">
            <v>41.4846</v>
          </cell>
          <cell r="Q15">
            <v>83</v>
          </cell>
          <cell r="R15">
            <v>8.3000000000000007</v>
          </cell>
          <cell r="W15">
            <v>0</v>
          </cell>
          <cell r="X15" t="str">
            <v>校重点团队+0.15</v>
          </cell>
          <cell r="Y15">
            <v>0.15</v>
          </cell>
          <cell r="AB15">
            <v>0.15</v>
          </cell>
          <cell r="AC15" t="str">
            <v>干事B+0.1、班长B+1</v>
          </cell>
          <cell r="AD15" t="str">
            <v>干事A+0.15、班长B+1</v>
          </cell>
          <cell r="AE15">
            <v>2.25</v>
          </cell>
          <cell r="AH15" t="str">
            <v>电通计团日活动二等奖+0.1</v>
          </cell>
          <cell r="AI15">
            <v>0.1</v>
          </cell>
          <cell r="AJ15">
            <v>2.35</v>
          </cell>
          <cell r="AM15">
            <v>1.54</v>
          </cell>
          <cell r="AR15">
            <v>1.54</v>
          </cell>
          <cell r="AS15">
            <v>72.554599999999994</v>
          </cell>
          <cell r="AT15">
            <v>4.04</v>
          </cell>
          <cell r="AU15">
            <v>76.5946</v>
          </cell>
        </row>
        <row r="16">
          <cell r="B16" t="str">
            <v>程晨</v>
          </cell>
          <cell r="C16">
            <v>201806060705</v>
          </cell>
          <cell r="D16">
            <v>57.4</v>
          </cell>
          <cell r="E16" t="str">
            <v>B</v>
          </cell>
          <cell r="F16">
            <v>10</v>
          </cell>
          <cell r="G16" t="str">
            <v>A</v>
          </cell>
          <cell r="H16">
            <v>7</v>
          </cell>
          <cell r="K16">
            <v>22.32</v>
          </cell>
          <cell r="L16">
            <v>1.9</v>
          </cell>
          <cell r="M16">
            <v>69</v>
          </cell>
          <cell r="P16">
            <v>41.4</v>
          </cell>
          <cell r="Q16">
            <v>77</v>
          </cell>
          <cell r="R16">
            <v>7.7</v>
          </cell>
          <cell r="W16">
            <v>0</v>
          </cell>
          <cell r="AB16">
            <v>0</v>
          </cell>
          <cell r="AH16" t="str">
            <v>电通计团日活动二等奖+0.1</v>
          </cell>
          <cell r="AI16">
            <v>0.1</v>
          </cell>
          <cell r="AJ16">
            <v>0.1</v>
          </cell>
          <cell r="AM16">
            <v>0.54</v>
          </cell>
          <cell r="AR16">
            <v>0.54</v>
          </cell>
          <cell r="AS16">
            <v>71.42</v>
          </cell>
          <cell r="AT16">
            <v>0.64</v>
          </cell>
          <cell r="AU16">
            <v>72.06</v>
          </cell>
        </row>
        <row r="17">
          <cell r="B17" t="str">
            <v>曾浩洪</v>
          </cell>
          <cell r="C17">
            <v>201806060527</v>
          </cell>
          <cell r="D17">
            <v>57</v>
          </cell>
          <cell r="E17" t="str">
            <v>B</v>
          </cell>
          <cell r="F17">
            <v>10</v>
          </cell>
          <cell r="G17" t="str">
            <v>A</v>
          </cell>
          <cell r="H17">
            <v>7</v>
          </cell>
          <cell r="K17">
            <v>22.2</v>
          </cell>
          <cell r="L17">
            <v>1.6553</v>
          </cell>
          <cell r="M17">
            <v>66.552999999999997</v>
          </cell>
          <cell r="P17">
            <v>39.931799999999996</v>
          </cell>
          <cell r="Q17">
            <v>72</v>
          </cell>
          <cell r="R17">
            <v>7.2</v>
          </cell>
          <cell r="W17">
            <v>0</v>
          </cell>
          <cell r="AB17">
            <v>0</v>
          </cell>
          <cell r="AC17" t="str">
            <v>干事B+0.5</v>
          </cell>
          <cell r="AD17" t="str">
            <v>干事C+0.05、心理委员B+0.5</v>
          </cell>
          <cell r="AE17">
            <v>1.05</v>
          </cell>
          <cell r="AH17" t="str">
            <v>电通计团日活动二等奖+0.1</v>
          </cell>
          <cell r="AI17">
            <v>0.1</v>
          </cell>
          <cell r="AJ17">
            <v>1.1500000000000001</v>
          </cell>
          <cell r="AM17">
            <v>0.8</v>
          </cell>
          <cell r="AR17">
            <v>0.8</v>
          </cell>
          <cell r="AS17">
            <v>69.331800000000001</v>
          </cell>
          <cell r="AT17">
            <v>1.9500000000000002</v>
          </cell>
          <cell r="AU17">
            <v>71.281800000000004</v>
          </cell>
        </row>
        <row r="18">
          <cell r="B18" t="str">
            <v>陈靖文</v>
          </cell>
          <cell r="C18">
            <v>201806060703</v>
          </cell>
          <cell r="D18">
            <v>56.4</v>
          </cell>
          <cell r="E18" t="str">
            <v>B</v>
          </cell>
          <cell r="F18">
            <v>10</v>
          </cell>
          <cell r="G18" t="str">
            <v>A</v>
          </cell>
          <cell r="H18">
            <v>7</v>
          </cell>
          <cell r="K18">
            <v>22.02</v>
          </cell>
          <cell r="L18">
            <v>1.5871</v>
          </cell>
          <cell r="M18">
            <v>65.870999999999995</v>
          </cell>
          <cell r="P18">
            <v>39.522599999999997</v>
          </cell>
          <cell r="Q18">
            <v>62</v>
          </cell>
          <cell r="R18">
            <v>6.2</v>
          </cell>
          <cell r="W18">
            <v>0</v>
          </cell>
          <cell r="AB18">
            <v>0</v>
          </cell>
          <cell r="AH18" t="str">
            <v>电通计团日活动二等奖+0.1</v>
          </cell>
          <cell r="AI18">
            <v>0.1</v>
          </cell>
          <cell r="AJ18">
            <v>0.1</v>
          </cell>
          <cell r="AM18">
            <v>0.04</v>
          </cell>
          <cell r="AR18">
            <v>0.04</v>
          </cell>
          <cell r="AS18">
            <v>67.742599999999996</v>
          </cell>
          <cell r="AT18">
            <v>0.14000000000000001</v>
          </cell>
          <cell r="AU18">
            <v>67.882599999999996</v>
          </cell>
        </row>
        <row r="19">
          <cell r="B19" t="str">
            <v>郎佳鑫</v>
          </cell>
          <cell r="C19">
            <v>201706061016</v>
          </cell>
          <cell r="D19">
            <v>54.2</v>
          </cell>
          <cell r="E19" t="str">
            <v>B</v>
          </cell>
          <cell r="F19">
            <v>10</v>
          </cell>
          <cell r="G19" t="str">
            <v>A</v>
          </cell>
          <cell r="H19">
            <v>7</v>
          </cell>
          <cell r="K19">
            <v>21.36</v>
          </cell>
          <cell r="L19">
            <v>1.1431</v>
          </cell>
          <cell r="M19">
            <v>61.430999999999997</v>
          </cell>
          <cell r="P19">
            <v>36.858599999999996</v>
          </cell>
          <cell r="Q19">
            <v>65</v>
          </cell>
          <cell r="R19">
            <v>6.5</v>
          </cell>
          <cell r="W19">
            <v>0</v>
          </cell>
          <cell r="AB19">
            <v>0</v>
          </cell>
          <cell r="AH19" t="str">
            <v>电通计团日活动二等奖+0.1</v>
          </cell>
          <cell r="AI19">
            <v>0.1</v>
          </cell>
          <cell r="AJ19">
            <v>0.1</v>
          </cell>
          <cell r="AM19">
            <v>0.04</v>
          </cell>
          <cell r="AR19">
            <v>0.04</v>
          </cell>
          <cell r="AS19">
            <v>64.718599999999995</v>
          </cell>
          <cell r="AT19">
            <v>0.14000000000000001</v>
          </cell>
          <cell r="AU19">
            <v>64.858599999999996</v>
          </cell>
        </row>
        <row r="20">
          <cell r="B20" t="str">
            <v>农平臻</v>
          </cell>
          <cell r="C20">
            <v>201706060308</v>
          </cell>
          <cell r="D20">
            <v>57.1</v>
          </cell>
          <cell r="E20" t="str">
            <v>B</v>
          </cell>
          <cell r="F20">
            <v>10</v>
          </cell>
          <cell r="G20" t="str">
            <v>A</v>
          </cell>
          <cell r="H20">
            <v>7</v>
          </cell>
          <cell r="K20">
            <v>22.229999999999997</v>
          </cell>
          <cell r="L20">
            <v>1.1077999999999999</v>
          </cell>
          <cell r="M20">
            <v>61.078000000000003</v>
          </cell>
          <cell r="P20">
            <v>36.646799999999999</v>
          </cell>
          <cell r="Q20">
            <v>81</v>
          </cell>
          <cell r="R20">
            <v>8.1</v>
          </cell>
          <cell r="W20">
            <v>0</v>
          </cell>
          <cell r="AB20">
            <v>0</v>
          </cell>
          <cell r="AD20" t="str">
            <v>资助委员B+0.5</v>
          </cell>
          <cell r="AE20">
            <v>0.5</v>
          </cell>
          <cell r="AH20" t="str">
            <v>电通计团日活动二等奖+0.1</v>
          </cell>
          <cell r="AI20">
            <v>0.1</v>
          </cell>
          <cell r="AJ20">
            <v>0.6</v>
          </cell>
          <cell r="AM20">
            <v>0.16</v>
          </cell>
          <cell r="AR20">
            <v>0.16</v>
          </cell>
          <cell r="AS20">
            <v>66.976799999999997</v>
          </cell>
          <cell r="AT20">
            <v>0.76</v>
          </cell>
          <cell r="AU20">
            <v>67.736800000000002</v>
          </cell>
        </row>
        <row r="21">
          <cell r="B21" t="str">
            <v>沈舒阳</v>
          </cell>
          <cell r="C21">
            <v>201806060511</v>
          </cell>
          <cell r="D21">
            <v>56.1</v>
          </cell>
          <cell r="E21" t="str">
            <v>B</v>
          </cell>
          <cell r="F21">
            <v>10</v>
          </cell>
          <cell r="G21" t="str">
            <v>A</v>
          </cell>
          <cell r="H21">
            <v>7</v>
          </cell>
          <cell r="K21">
            <v>21.929999999999996</v>
          </cell>
          <cell r="L21">
            <v>1.1894</v>
          </cell>
          <cell r="M21">
            <v>61.893999999999998</v>
          </cell>
          <cell r="P21">
            <v>37.136399999999995</v>
          </cell>
          <cell r="Q21">
            <v>71</v>
          </cell>
          <cell r="R21">
            <v>7.1</v>
          </cell>
          <cell r="W21">
            <v>0</v>
          </cell>
          <cell r="AB21">
            <v>0</v>
          </cell>
          <cell r="AH21" t="str">
            <v>电通计团日活动二等奖+0.1</v>
          </cell>
          <cell r="AI21">
            <v>0.1</v>
          </cell>
          <cell r="AJ21">
            <v>0.1</v>
          </cell>
          <cell r="AM21">
            <v>0.1</v>
          </cell>
          <cell r="AR21">
            <v>0.1</v>
          </cell>
          <cell r="AS21">
            <v>66.166399999999982</v>
          </cell>
          <cell r="AT21">
            <v>0.2</v>
          </cell>
          <cell r="AU21">
            <v>66.366399999999985</v>
          </cell>
        </row>
        <row r="22">
          <cell r="B22" t="str">
            <v>蔡卫为</v>
          </cell>
          <cell r="C22">
            <v>201806060402</v>
          </cell>
          <cell r="D22">
            <v>56.1</v>
          </cell>
          <cell r="E22" t="str">
            <v>B</v>
          </cell>
          <cell r="F22">
            <v>10</v>
          </cell>
          <cell r="G22" t="str">
            <v>A</v>
          </cell>
          <cell r="H22">
            <v>7</v>
          </cell>
          <cell r="K22">
            <v>21.929999999999996</v>
          </cell>
          <cell r="L22">
            <v>0.81530000000000002</v>
          </cell>
          <cell r="M22">
            <v>58.152999999999999</v>
          </cell>
          <cell r="P22">
            <v>34.891799999999996</v>
          </cell>
          <cell r="Q22">
            <v>69</v>
          </cell>
          <cell r="R22">
            <v>6.9</v>
          </cell>
          <cell r="W22">
            <v>0</v>
          </cell>
          <cell r="AB22">
            <v>0</v>
          </cell>
          <cell r="AC22" t="str">
            <v>干事B+0.5</v>
          </cell>
          <cell r="AD22" t="str">
            <v>干事B+0.5</v>
          </cell>
          <cell r="AE22">
            <v>1</v>
          </cell>
          <cell r="AH22" t="str">
            <v>电通计团日活动二等奖+0.1</v>
          </cell>
          <cell r="AI22">
            <v>0.1</v>
          </cell>
          <cell r="AJ22">
            <v>1.1000000000000001</v>
          </cell>
          <cell r="AM22">
            <v>1.34</v>
          </cell>
          <cell r="AR22">
            <v>1.34</v>
          </cell>
          <cell r="AS22">
            <v>63.721799999999995</v>
          </cell>
          <cell r="AT22">
            <v>2.4400000000000004</v>
          </cell>
          <cell r="AU22">
            <v>66.161799999999999</v>
          </cell>
        </row>
        <row r="23">
          <cell r="B23" t="str">
            <v>郝景蓓</v>
          </cell>
          <cell r="C23">
            <v>201806060406</v>
          </cell>
          <cell r="D23">
            <v>56</v>
          </cell>
          <cell r="E23" t="str">
            <v>B</v>
          </cell>
          <cell r="F23">
            <v>10</v>
          </cell>
          <cell r="G23" t="str">
            <v>A</v>
          </cell>
          <cell r="H23">
            <v>7</v>
          </cell>
          <cell r="K23">
            <v>21.9</v>
          </cell>
          <cell r="L23">
            <v>0.93530000000000002</v>
          </cell>
          <cell r="M23">
            <v>59.353000000000002</v>
          </cell>
          <cell r="P23">
            <v>35.611800000000002</v>
          </cell>
          <cell r="Q23">
            <v>77</v>
          </cell>
          <cell r="R23">
            <v>7.7</v>
          </cell>
          <cell r="W23">
            <v>0</v>
          </cell>
          <cell r="AB23">
            <v>0</v>
          </cell>
          <cell r="AC23" t="str">
            <v>干事B+0.5、生活委员B+0.15</v>
          </cell>
          <cell r="AD23" t="str">
            <v>干事B+0.5</v>
          </cell>
          <cell r="AE23">
            <v>1.1499999999999999</v>
          </cell>
          <cell r="AH23" t="str">
            <v>电通计团日活动二等奖+0.1</v>
          </cell>
          <cell r="AI23">
            <v>0.1</v>
          </cell>
          <cell r="AJ23">
            <v>1.25</v>
          </cell>
          <cell r="AM23">
            <v>0.54</v>
          </cell>
          <cell r="AN23" t="str">
            <v>啦啦操 三等奖+0.3</v>
          </cell>
          <cell r="AO23">
            <v>0.3</v>
          </cell>
          <cell r="AR23">
            <v>0.84000000000000008</v>
          </cell>
          <cell r="AS23">
            <v>65.211799999999997</v>
          </cell>
          <cell r="AT23">
            <v>2.09</v>
          </cell>
          <cell r="AU23">
            <v>67.3018</v>
          </cell>
        </row>
        <row r="24">
          <cell r="B24" t="str">
            <v>张希海</v>
          </cell>
          <cell r="C24">
            <v>201806060328</v>
          </cell>
          <cell r="D24">
            <v>55.8</v>
          </cell>
          <cell r="E24" t="str">
            <v>B</v>
          </cell>
          <cell r="F24">
            <v>10</v>
          </cell>
          <cell r="G24" t="str">
            <v>A</v>
          </cell>
          <cell r="H24">
            <v>7</v>
          </cell>
          <cell r="K24">
            <v>21.84</v>
          </cell>
          <cell r="L24">
            <v>0.3306</v>
          </cell>
          <cell r="M24">
            <v>53.305999999999997</v>
          </cell>
          <cell r="P24">
            <v>31.983599999999996</v>
          </cell>
          <cell r="Q24">
            <v>82</v>
          </cell>
          <cell r="R24">
            <v>8.1999999999999993</v>
          </cell>
          <cell r="W24">
            <v>0</v>
          </cell>
          <cell r="AB24">
            <v>0</v>
          </cell>
          <cell r="AH24" t="str">
            <v>电通计团日活动二等奖+0.1</v>
          </cell>
          <cell r="AI24">
            <v>0.1</v>
          </cell>
          <cell r="AJ24">
            <v>0.1</v>
          </cell>
          <cell r="AM24">
            <v>1.1200000000000001</v>
          </cell>
          <cell r="AR24">
            <v>1.1200000000000001</v>
          </cell>
          <cell r="AS24">
            <v>62.023600000000002</v>
          </cell>
          <cell r="AT24">
            <v>1.2200000000000002</v>
          </cell>
          <cell r="AU24">
            <v>63.243600000000001</v>
          </cell>
        </row>
        <row r="25">
          <cell r="B25" t="str">
            <v>陈继元</v>
          </cell>
          <cell r="C25">
            <v>201806060702</v>
          </cell>
          <cell r="D25">
            <v>56.3</v>
          </cell>
          <cell r="E25" t="str">
            <v>B</v>
          </cell>
          <cell r="F25">
            <v>10</v>
          </cell>
          <cell r="G25" t="str">
            <v>A</v>
          </cell>
          <cell r="H25">
            <v>7</v>
          </cell>
          <cell r="K25">
            <v>21.99</v>
          </cell>
          <cell r="L25">
            <v>0.84179999999999999</v>
          </cell>
          <cell r="M25">
            <v>58.417999999999999</v>
          </cell>
          <cell r="P25">
            <v>35.050799999999995</v>
          </cell>
          <cell r="Q25">
            <v>72</v>
          </cell>
          <cell r="R25">
            <v>7.2</v>
          </cell>
          <cell r="W25">
            <v>0</v>
          </cell>
          <cell r="AB25">
            <v>0</v>
          </cell>
          <cell r="AC25" t="str">
            <v>资助委员B+0.5</v>
          </cell>
          <cell r="AE25">
            <v>0.5</v>
          </cell>
          <cell r="AH25" t="str">
            <v>电通计团日活动二等奖+0.1</v>
          </cell>
          <cell r="AI25">
            <v>0.1</v>
          </cell>
          <cell r="AJ25">
            <v>0.6</v>
          </cell>
          <cell r="AM25">
            <v>0.18</v>
          </cell>
          <cell r="AR25">
            <v>0.18</v>
          </cell>
          <cell r="AS25">
            <v>64.240799999999993</v>
          </cell>
          <cell r="AT25">
            <v>0.78</v>
          </cell>
          <cell r="AU25">
            <v>65.020799999999994</v>
          </cell>
        </row>
        <row r="26">
          <cell r="B26" t="str">
            <v>罗骁</v>
          </cell>
          <cell r="C26">
            <v>201806060115</v>
          </cell>
          <cell r="D26">
            <v>54.1</v>
          </cell>
          <cell r="E26" t="str">
            <v>B</v>
          </cell>
          <cell r="F26">
            <v>10</v>
          </cell>
          <cell r="G26" t="str">
            <v>A</v>
          </cell>
          <cell r="H26">
            <v>7</v>
          </cell>
          <cell r="K26">
            <v>21.33</v>
          </cell>
          <cell r="L26">
            <v>0.72940000000000005</v>
          </cell>
          <cell r="M26">
            <v>57.293999999999997</v>
          </cell>
          <cell r="P26">
            <v>34.376399999999997</v>
          </cell>
          <cell r="Q26">
            <v>50</v>
          </cell>
          <cell r="R26">
            <v>5</v>
          </cell>
          <cell r="W26">
            <v>0</v>
          </cell>
          <cell r="AB26">
            <v>0</v>
          </cell>
          <cell r="AC26" t="str">
            <v>文体委员B+0.5</v>
          </cell>
          <cell r="AE26">
            <v>0.5</v>
          </cell>
          <cell r="AH26" t="str">
            <v>电通计团日活动二等奖+0.1</v>
          </cell>
          <cell r="AI26">
            <v>0.1</v>
          </cell>
          <cell r="AJ26">
            <v>0.6</v>
          </cell>
          <cell r="AM26">
            <v>0.08</v>
          </cell>
          <cell r="AR26">
            <v>0.08</v>
          </cell>
          <cell r="AS26">
            <v>60.706399999999995</v>
          </cell>
          <cell r="AT26">
            <v>0.67999999999999994</v>
          </cell>
          <cell r="AU26">
            <v>61.386399999999995</v>
          </cell>
        </row>
        <row r="27">
          <cell r="B27" t="str">
            <v>金程洋</v>
          </cell>
          <cell r="C27">
            <v>201706060721</v>
          </cell>
          <cell r="D27">
            <v>54.9</v>
          </cell>
          <cell r="E27" t="str">
            <v>B</v>
          </cell>
          <cell r="F27">
            <v>10</v>
          </cell>
          <cell r="G27" t="str">
            <v>A</v>
          </cell>
          <cell r="H27">
            <v>7</v>
          </cell>
          <cell r="K27">
            <v>21.57</v>
          </cell>
          <cell r="L27">
            <v>2.6686000000000001</v>
          </cell>
          <cell r="M27">
            <v>76.686000000000007</v>
          </cell>
          <cell r="P27">
            <v>46.011600000000001</v>
          </cell>
          <cell r="Q27">
            <v>75</v>
          </cell>
          <cell r="R27">
            <v>7.5</v>
          </cell>
          <cell r="W27">
            <v>0</v>
          </cell>
          <cell r="AB27">
            <v>0</v>
          </cell>
          <cell r="AH27" t="str">
            <v>电通计团日活动二等奖+0.1</v>
          </cell>
          <cell r="AI27">
            <v>0.1</v>
          </cell>
          <cell r="AJ27">
            <v>0.1</v>
          </cell>
          <cell r="AM27">
            <v>0</v>
          </cell>
          <cell r="AR27">
            <v>0</v>
          </cell>
          <cell r="AS27">
            <v>75.081600000000009</v>
          </cell>
          <cell r="AT27">
            <v>0.1</v>
          </cell>
          <cell r="AU27">
            <v>75.181600000000003</v>
          </cell>
        </row>
        <row r="28">
          <cell r="B28" t="str">
            <v>钱再恩</v>
          </cell>
          <cell r="C28">
            <v>201706060822</v>
          </cell>
          <cell r="D28">
            <v>53.3</v>
          </cell>
          <cell r="E28" t="str">
            <v>B</v>
          </cell>
          <cell r="F28">
            <v>10</v>
          </cell>
          <cell r="G28" t="str">
            <v>A</v>
          </cell>
          <cell r="H28">
            <v>7</v>
          </cell>
          <cell r="K28">
            <v>21.09</v>
          </cell>
          <cell r="L28">
            <v>3.5</v>
          </cell>
          <cell r="M28">
            <v>85</v>
          </cell>
          <cell r="P28">
            <v>51</v>
          </cell>
          <cell r="Q28">
            <v>61</v>
          </cell>
          <cell r="R28">
            <v>6.1</v>
          </cell>
          <cell r="W28">
            <v>0</v>
          </cell>
          <cell r="AB28">
            <v>0</v>
          </cell>
          <cell r="AH28" t="str">
            <v>电通计团日活动二等奖+0.1</v>
          </cell>
          <cell r="AI28">
            <v>0.1</v>
          </cell>
          <cell r="AJ28">
            <v>0.1</v>
          </cell>
          <cell r="AM28">
            <v>0</v>
          </cell>
          <cell r="AR28">
            <v>0</v>
          </cell>
          <cell r="AS28">
            <v>78.19</v>
          </cell>
          <cell r="AT28">
            <v>0.1</v>
          </cell>
          <cell r="AU28">
            <v>78.289999999999992</v>
          </cell>
        </row>
        <row r="29">
          <cell r="B29" t="str">
            <v>刘涛</v>
          </cell>
          <cell r="C29">
            <v>201806060812</v>
          </cell>
          <cell r="D29">
            <v>62.7</v>
          </cell>
          <cell r="E29" t="str">
            <v>B</v>
          </cell>
          <cell r="F29">
            <v>10</v>
          </cell>
          <cell r="G29" t="str">
            <v>A</v>
          </cell>
          <cell r="H29">
            <v>7</v>
          </cell>
          <cell r="K29">
            <v>23.91</v>
          </cell>
          <cell r="L29">
            <v>4.2435</v>
          </cell>
          <cell r="M29">
            <v>92.435000000000002</v>
          </cell>
          <cell r="N29" t="str">
            <v>普通话证书+0.2</v>
          </cell>
          <cell r="O29">
            <v>0.2</v>
          </cell>
          <cell r="P29">
            <v>55.581000000000003</v>
          </cell>
          <cell r="Q29">
            <v>87</v>
          </cell>
          <cell r="R29">
            <v>8.6999999999999993</v>
          </cell>
          <cell r="W29">
            <v>0</v>
          </cell>
          <cell r="AB29">
            <v>0</v>
          </cell>
          <cell r="AD29" t="str">
            <v>班长A+1.25</v>
          </cell>
          <cell r="AE29">
            <v>1.25</v>
          </cell>
          <cell r="AF29" t="str">
            <v>院优秀团干+0.25</v>
          </cell>
          <cell r="AG29">
            <v>0.25</v>
          </cell>
          <cell r="AH29" t="str">
            <v>电通计团日活动三等奖+0.075</v>
          </cell>
          <cell r="AI29">
            <v>7.4999999999999997E-2</v>
          </cell>
          <cell r="AJ29">
            <v>1.575</v>
          </cell>
          <cell r="AK29" t="str">
            <v>院木球队+0.5</v>
          </cell>
          <cell r="AL29">
            <v>0.5</v>
          </cell>
          <cell r="AM29">
            <v>1.76</v>
          </cell>
          <cell r="AN29" t="str">
            <v>木球锦标赛  男团第一+0.5</v>
          </cell>
          <cell r="AO29">
            <v>0.5</v>
          </cell>
          <cell r="AP29" t="str">
            <v>院“知行杯”理论知识竞赛三等奖+0.15</v>
          </cell>
          <cell r="AQ29">
            <v>0.15</v>
          </cell>
          <cell r="AR29">
            <v>2.9099999999999997</v>
          </cell>
          <cell r="AS29">
            <v>88.191000000000003</v>
          </cell>
          <cell r="AT29">
            <v>4.4849999999999994</v>
          </cell>
          <cell r="AU29">
            <v>92.676000000000002</v>
          </cell>
        </row>
        <row r="30">
          <cell r="B30" t="str">
            <v>周昕艳</v>
          </cell>
          <cell r="C30">
            <v>201806062726</v>
          </cell>
          <cell r="D30">
            <v>60.8</v>
          </cell>
          <cell r="E30" t="str">
            <v>B</v>
          </cell>
          <cell r="F30">
            <v>10</v>
          </cell>
          <cell r="G30" t="str">
            <v>A</v>
          </cell>
          <cell r="H30">
            <v>7</v>
          </cell>
          <cell r="K30">
            <v>23.34</v>
          </cell>
          <cell r="L30">
            <v>3.7517999999999998</v>
          </cell>
          <cell r="M30">
            <v>87.518000000000001</v>
          </cell>
          <cell r="P30">
            <v>52.510799999999996</v>
          </cell>
          <cell r="Q30">
            <v>84</v>
          </cell>
          <cell r="R30">
            <v>8.4</v>
          </cell>
          <cell r="W30">
            <v>0</v>
          </cell>
          <cell r="AB30">
            <v>0</v>
          </cell>
          <cell r="AD30" t="str">
            <v>生活委员B+0.5</v>
          </cell>
          <cell r="AE30">
            <v>0.5</v>
          </cell>
          <cell r="AH30" t="str">
            <v>电通计团日活动三等奖+0.075</v>
          </cell>
          <cell r="AI30">
            <v>7.4999999999999997E-2</v>
          </cell>
          <cell r="AJ30">
            <v>0.57499999999999996</v>
          </cell>
          <cell r="AM30">
            <v>2.16</v>
          </cell>
          <cell r="AR30">
            <v>2.16</v>
          </cell>
          <cell r="AS30">
            <v>84.250799999999998</v>
          </cell>
          <cell r="AT30">
            <v>2.7350000000000003</v>
          </cell>
          <cell r="AU30">
            <v>86.985799999999998</v>
          </cell>
        </row>
        <row r="31">
          <cell r="B31" t="str">
            <v>叶磊</v>
          </cell>
          <cell r="C31">
            <v>201806061326</v>
          </cell>
          <cell r="D31">
            <v>61.2</v>
          </cell>
          <cell r="E31" t="str">
            <v>B</v>
          </cell>
          <cell r="F31">
            <v>10</v>
          </cell>
          <cell r="G31" t="str">
            <v>A</v>
          </cell>
          <cell r="H31">
            <v>7</v>
          </cell>
          <cell r="K31">
            <v>23.46</v>
          </cell>
          <cell r="L31">
            <v>3.4647000000000001</v>
          </cell>
          <cell r="M31">
            <v>84.647000000000006</v>
          </cell>
          <cell r="N31" t="str">
            <v>四级证书+0.2，普通话证书+0.2</v>
          </cell>
          <cell r="O31">
            <v>0.4</v>
          </cell>
          <cell r="P31">
            <v>51.028200000000005</v>
          </cell>
          <cell r="Q31">
            <v>67</v>
          </cell>
          <cell r="R31">
            <v>6.7</v>
          </cell>
          <cell r="W31">
            <v>0</v>
          </cell>
          <cell r="AB31">
            <v>0</v>
          </cell>
          <cell r="AC31" t="str">
            <v>五类干部（校学生会学科部干事）+B</v>
          </cell>
          <cell r="AD31" t="str">
            <v>五类干部（校学生会学科部干事）+B</v>
          </cell>
          <cell r="AE31">
            <v>1</v>
          </cell>
          <cell r="AH31" t="str">
            <v>电通计团日活动三等奖+0.075</v>
          </cell>
          <cell r="AI31">
            <v>7.4999999999999997E-2</v>
          </cell>
          <cell r="AJ31">
            <v>1.075</v>
          </cell>
          <cell r="AM31">
            <v>1.1399999999999999</v>
          </cell>
          <cell r="AP31" t="str">
            <v>计院新生中英文演讲赛三等奖+0.4；计院心理剧大赛二等奖+0.25</v>
          </cell>
          <cell r="AQ31">
            <v>0.65</v>
          </cell>
          <cell r="AR31">
            <v>1.79</v>
          </cell>
          <cell r="AS31">
            <v>81.188200000000009</v>
          </cell>
          <cell r="AT31">
            <v>2.8650000000000002</v>
          </cell>
          <cell r="AU31">
            <v>84.053200000000004</v>
          </cell>
        </row>
        <row r="32">
          <cell r="B32" t="str">
            <v>羊含笑</v>
          </cell>
          <cell r="C32">
            <v>201806061524</v>
          </cell>
          <cell r="D32">
            <v>59.9</v>
          </cell>
          <cell r="E32" t="str">
            <v>B</v>
          </cell>
          <cell r="F32">
            <v>10</v>
          </cell>
          <cell r="G32" t="str">
            <v>A</v>
          </cell>
          <cell r="H32">
            <v>7</v>
          </cell>
          <cell r="K32">
            <v>23.07</v>
          </cell>
          <cell r="L32">
            <v>3.0152999999999999</v>
          </cell>
          <cell r="M32">
            <v>80.153000000000006</v>
          </cell>
          <cell r="P32">
            <v>48.091799999999999</v>
          </cell>
          <cell r="Q32">
            <v>74</v>
          </cell>
          <cell r="R32">
            <v>7.4</v>
          </cell>
          <cell r="W32">
            <v>0</v>
          </cell>
          <cell r="AB32">
            <v>0</v>
          </cell>
          <cell r="AH32" t="str">
            <v>电通计团日活动三等奖+0.075</v>
          </cell>
          <cell r="AI32">
            <v>7.4999999999999997E-2</v>
          </cell>
          <cell r="AJ32">
            <v>7.4999999999999997E-2</v>
          </cell>
          <cell r="AM32">
            <v>1.52</v>
          </cell>
          <cell r="AR32">
            <v>1.52</v>
          </cell>
          <cell r="AS32">
            <v>78.561800000000005</v>
          </cell>
          <cell r="AT32">
            <v>1.595</v>
          </cell>
          <cell r="AU32">
            <v>80.156800000000004</v>
          </cell>
        </row>
        <row r="33">
          <cell r="B33" t="str">
            <v>周鸿超</v>
          </cell>
          <cell r="C33">
            <v>201806061228</v>
          </cell>
          <cell r="D33">
            <v>62.1</v>
          </cell>
          <cell r="E33" t="str">
            <v>B</v>
          </cell>
          <cell r="F33">
            <v>10</v>
          </cell>
          <cell r="G33" t="str">
            <v>A</v>
          </cell>
          <cell r="H33">
            <v>7</v>
          </cell>
          <cell r="K33">
            <v>23.729999999999997</v>
          </cell>
          <cell r="L33">
            <v>3.1</v>
          </cell>
          <cell r="M33">
            <v>81</v>
          </cell>
          <cell r="P33">
            <v>48.6</v>
          </cell>
          <cell r="Q33">
            <v>71</v>
          </cell>
          <cell r="R33">
            <v>7.1</v>
          </cell>
          <cell r="S33" t="str">
            <v>全国电子设计竞赛参赛奖+1</v>
          </cell>
          <cell r="T33">
            <v>1</v>
          </cell>
          <cell r="W33">
            <v>1</v>
          </cell>
          <cell r="AB33">
            <v>0</v>
          </cell>
          <cell r="AC33" t="str">
            <v>干事B+0.5</v>
          </cell>
          <cell r="AD33" t="str">
            <v>干事B+0.5</v>
          </cell>
          <cell r="AE33">
            <v>1</v>
          </cell>
          <cell r="AH33" t="str">
            <v>电通计团日活动三等奖+0.075</v>
          </cell>
          <cell r="AI33">
            <v>7.4999999999999997E-2</v>
          </cell>
          <cell r="AJ33">
            <v>1.075</v>
          </cell>
          <cell r="AM33">
            <v>1.36</v>
          </cell>
          <cell r="AN33" t="str">
            <v>排球新生院赛   第八名+0.2</v>
          </cell>
          <cell r="AO33">
            <v>0.2</v>
          </cell>
          <cell r="AR33">
            <v>1.56</v>
          </cell>
          <cell r="AS33">
            <v>79.429999999999993</v>
          </cell>
          <cell r="AT33">
            <v>3.6350000000000002</v>
          </cell>
          <cell r="AU33">
            <v>83.064999999999998</v>
          </cell>
        </row>
        <row r="34">
          <cell r="B34" t="str">
            <v>徐俊伟</v>
          </cell>
          <cell r="C34">
            <v>201806061621</v>
          </cell>
          <cell r="D34">
            <v>55.9</v>
          </cell>
          <cell r="E34" t="str">
            <v>B</v>
          </cell>
          <cell r="F34">
            <v>10</v>
          </cell>
          <cell r="G34" t="str">
            <v>A</v>
          </cell>
          <cell r="H34">
            <v>7</v>
          </cell>
          <cell r="K34">
            <v>21.87</v>
          </cell>
          <cell r="L34">
            <v>3.0411999999999999</v>
          </cell>
          <cell r="M34">
            <v>80.412000000000006</v>
          </cell>
          <cell r="P34">
            <v>48.247199999999999</v>
          </cell>
          <cell r="Q34">
            <v>68</v>
          </cell>
          <cell r="R34">
            <v>6.8</v>
          </cell>
          <cell r="W34">
            <v>0</v>
          </cell>
          <cell r="AB34">
            <v>0</v>
          </cell>
          <cell r="AH34" t="str">
            <v>电通计团日活动三等奖+0.075</v>
          </cell>
          <cell r="AI34">
            <v>7.4999999999999997E-2</v>
          </cell>
          <cell r="AJ34">
            <v>7.4999999999999997E-2</v>
          </cell>
          <cell r="AM34">
            <v>2.2999999999999998</v>
          </cell>
          <cell r="AR34">
            <v>2.2999999999999998</v>
          </cell>
          <cell r="AS34">
            <v>76.917199999999994</v>
          </cell>
          <cell r="AT34">
            <v>2.375</v>
          </cell>
          <cell r="AU34">
            <v>79.292199999999994</v>
          </cell>
        </row>
        <row r="35">
          <cell r="B35" t="str">
            <v>马浩男</v>
          </cell>
          <cell r="C35">
            <v>201806060813</v>
          </cell>
          <cell r="D35">
            <v>61.3</v>
          </cell>
          <cell r="E35" t="str">
            <v>B</v>
          </cell>
          <cell r="F35">
            <v>10</v>
          </cell>
          <cell r="G35" t="str">
            <v>A</v>
          </cell>
          <cell r="H35">
            <v>7</v>
          </cell>
          <cell r="K35">
            <v>23.49</v>
          </cell>
          <cell r="L35">
            <v>3.1635</v>
          </cell>
          <cell r="M35">
            <v>81.635000000000005</v>
          </cell>
          <cell r="N35" t="str">
            <v>四级证书+0.2，普通话证书+0.2，厨师证+0.2</v>
          </cell>
          <cell r="O35">
            <v>0.6</v>
          </cell>
          <cell r="P35">
            <v>49.341000000000001</v>
          </cell>
          <cell r="Q35">
            <v>69</v>
          </cell>
          <cell r="R35">
            <v>6.9</v>
          </cell>
          <cell r="W35">
            <v>0</v>
          </cell>
          <cell r="AB35">
            <v>0</v>
          </cell>
          <cell r="AD35" t="str">
            <v>学习委员B+0.5</v>
          </cell>
          <cell r="AE35">
            <v>0.5</v>
          </cell>
          <cell r="AH35" t="str">
            <v>电通计团日活动三等奖+0.075</v>
          </cell>
          <cell r="AI35">
            <v>7.4999999999999997E-2</v>
          </cell>
          <cell r="AJ35">
            <v>0.57499999999999996</v>
          </cell>
          <cell r="AM35">
            <v>1.66</v>
          </cell>
          <cell r="AR35">
            <v>1.66</v>
          </cell>
          <cell r="AS35">
            <v>79.731000000000009</v>
          </cell>
          <cell r="AT35">
            <v>2.2349999999999999</v>
          </cell>
          <cell r="AU35">
            <v>81.966000000000008</v>
          </cell>
        </row>
        <row r="36">
          <cell r="B36" t="str">
            <v>潘志豪</v>
          </cell>
          <cell r="C36">
            <v>201706062625</v>
          </cell>
          <cell r="D36">
            <v>59.1</v>
          </cell>
          <cell r="E36" t="str">
            <v>B</v>
          </cell>
          <cell r="F36">
            <v>10</v>
          </cell>
          <cell r="G36" t="str">
            <v>A</v>
          </cell>
          <cell r="H36">
            <v>7</v>
          </cell>
          <cell r="K36">
            <v>22.83</v>
          </cell>
          <cell r="L36">
            <v>2.5941000000000001</v>
          </cell>
          <cell r="M36">
            <v>75.941000000000003</v>
          </cell>
          <cell r="P36">
            <v>45.564599999999999</v>
          </cell>
          <cell r="Q36">
            <v>70</v>
          </cell>
          <cell r="R36">
            <v>7</v>
          </cell>
          <cell r="W36">
            <v>0</v>
          </cell>
          <cell r="AB36">
            <v>0</v>
          </cell>
          <cell r="AH36" t="str">
            <v>电通计团日活动三等奖+0.075</v>
          </cell>
          <cell r="AI36">
            <v>7.4999999999999997E-2</v>
          </cell>
          <cell r="AJ36">
            <v>7.4999999999999997E-2</v>
          </cell>
          <cell r="AM36">
            <v>0</v>
          </cell>
          <cell r="AR36">
            <v>0</v>
          </cell>
          <cell r="AS36">
            <v>75.394599999999997</v>
          </cell>
          <cell r="AT36">
            <v>7.4999999999999997E-2</v>
          </cell>
          <cell r="AU36">
            <v>75.4696</v>
          </cell>
        </row>
        <row r="37">
          <cell r="B37" t="str">
            <v>付经龙</v>
          </cell>
          <cell r="C37">
            <v>201806062506</v>
          </cell>
          <cell r="D37">
            <v>60.1</v>
          </cell>
          <cell r="E37" t="str">
            <v>B</v>
          </cell>
          <cell r="F37">
            <v>10</v>
          </cell>
          <cell r="G37" t="str">
            <v>A</v>
          </cell>
          <cell r="H37">
            <v>7</v>
          </cell>
          <cell r="K37">
            <v>23.13</v>
          </cell>
          <cell r="L37">
            <v>2.9518</v>
          </cell>
          <cell r="M37">
            <v>79.518000000000001</v>
          </cell>
          <cell r="P37">
            <v>47.710799999999999</v>
          </cell>
          <cell r="Q37">
            <v>76</v>
          </cell>
          <cell r="R37">
            <v>7.6</v>
          </cell>
          <cell r="W37">
            <v>0</v>
          </cell>
          <cell r="AB37">
            <v>0</v>
          </cell>
          <cell r="AH37" t="str">
            <v>电通计团日活动三等奖+0.075</v>
          </cell>
          <cell r="AI37">
            <v>7.4999999999999997E-2</v>
          </cell>
          <cell r="AJ37">
            <v>7.4999999999999997E-2</v>
          </cell>
          <cell r="AM37">
            <v>1.6</v>
          </cell>
          <cell r="AR37">
            <v>1.6</v>
          </cell>
          <cell r="AS37">
            <v>78.440799999999996</v>
          </cell>
          <cell r="AT37">
            <v>1.675</v>
          </cell>
          <cell r="AU37">
            <v>80.115799999999993</v>
          </cell>
        </row>
        <row r="38">
          <cell r="B38" t="str">
            <v>陈子衡</v>
          </cell>
          <cell r="C38">
            <v>201806062603</v>
          </cell>
          <cell r="D38">
            <v>58.5</v>
          </cell>
          <cell r="E38" t="str">
            <v>B</v>
          </cell>
          <cell r="F38">
            <v>10</v>
          </cell>
          <cell r="G38" t="str">
            <v>A</v>
          </cell>
          <cell r="H38">
            <v>7</v>
          </cell>
          <cell r="K38">
            <v>22.65</v>
          </cell>
          <cell r="L38">
            <v>2.8153000000000001</v>
          </cell>
          <cell r="M38">
            <v>78.153000000000006</v>
          </cell>
          <cell r="P38">
            <v>46.891800000000003</v>
          </cell>
          <cell r="Q38">
            <v>68</v>
          </cell>
          <cell r="R38">
            <v>6.8</v>
          </cell>
          <cell r="W38">
            <v>0</v>
          </cell>
          <cell r="AB38">
            <v>0</v>
          </cell>
          <cell r="AH38" t="str">
            <v>电通计团日活动三等奖+0.075</v>
          </cell>
          <cell r="AI38">
            <v>7.4999999999999997E-2</v>
          </cell>
          <cell r="AJ38">
            <v>7.4999999999999997E-2</v>
          </cell>
          <cell r="AM38">
            <v>1.02</v>
          </cell>
          <cell r="AR38">
            <v>1.02</v>
          </cell>
          <cell r="AS38">
            <v>76.341799999999992</v>
          </cell>
          <cell r="AT38">
            <v>1.095</v>
          </cell>
          <cell r="AU38">
            <v>77.436799999999991</v>
          </cell>
        </row>
        <row r="39">
          <cell r="B39" t="str">
            <v>陈宝未</v>
          </cell>
          <cell r="C39">
            <v>201806060802</v>
          </cell>
          <cell r="D39">
            <v>60</v>
          </cell>
          <cell r="E39" t="str">
            <v>B</v>
          </cell>
          <cell r="F39">
            <v>10</v>
          </cell>
          <cell r="G39" t="str">
            <v>A</v>
          </cell>
          <cell r="H39">
            <v>7</v>
          </cell>
          <cell r="K39">
            <v>23.099999999999998</v>
          </cell>
          <cell r="L39">
            <v>2.6012</v>
          </cell>
          <cell r="M39">
            <v>76.012</v>
          </cell>
          <cell r="P39">
            <v>45.607199999999999</v>
          </cell>
          <cell r="Q39">
            <v>78</v>
          </cell>
          <cell r="R39">
            <v>7.8</v>
          </cell>
          <cell r="W39">
            <v>0</v>
          </cell>
          <cell r="AB39">
            <v>0</v>
          </cell>
          <cell r="AH39" t="str">
            <v>电通计团日活动三等奖+0.075</v>
          </cell>
          <cell r="AI39">
            <v>7.4999999999999997E-2</v>
          </cell>
          <cell r="AJ39">
            <v>7.4999999999999997E-2</v>
          </cell>
          <cell r="AM39">
            <v>0.44</v>
          </cell>
          <cell r="AR39">
            <v>0.44</v>
          </cell>
          <cell r="AS39">
            <v>76.507199999999997</v>
          </cell>
          <cell r="AT39">
            <v>0.51500000000000001</v>
          </cell>
          <cell r="AU39">
            <v>77.022199999999998</v>
          </cell>
        </row>
        <row r="40">
          <cell r="B40" t="str">
            <v>陈睿轩</v>
          </cell>
          <cell r="C40">
            <v>201806060805</v>
          </cell>
          <cell r="D40">
            <v>60.9</v>
          </cell>
          <cell r="E40" t="str">
            <v>B</v>
          </cell>
          <cell r="F40">
            <v>10</v>
          </cell>
          <cell r="G40" t="str">
            <v>A</v>
          </cell>
          <cell r="H40">
            <v>7</v>
          </cell>
          <cell r="K40">
            <v>23.37</v>
          </cell>
          <cell r="L40">
            <v>2.5682</v>
          </cell>
          <cell r="M40">
            <v>75.682000000000002</v>
          </cell>
          <cell r="P40">
            <v>45.409199999999998</v>
          </cell>
          <cell r="Q40">
            <v>75</v>
          </cell>
          <cell r="R40">
            <v>7.5</v>
          </cell>
          <cell r="W40">
            <v>0</v>
          </cell>
          <cell r="AB40">
            <v>0</v>
          </cell>
          <cell r="AC40" t="str">
            <v>干事B+0.5</v>
          </cell>
          <cell r="AD40" t="str">
            <v>干事A+0.75</v>
          </cell>
          <cell r="AE40">
            <v>1.25</v>
          </cell>
          <cell r="AH40" t="str">
            <v>电通计团日活动三等奖+0.075</v>
          </cell>
          <cell r="AI40">
            <v>7.4999999999999997E-2</v>
          </cell>
          <cell r="AJ40">
            <v>1.325</v>
          </cell>
          <cell r="AM40">
            <v>1.34</v>
          </cell>
          <cell r="AR40">
            <v>1.34</v>
          </cell>
          <cell r="AS40">
            <v>76.279200000000003</v>
          </cell>
          <cell r="AT40">
            <v>2.665</v>
          </cell>
          <cell r="AU40">
            <v>78.944200000000009</v>
          </cell>
        </row>
        <row r="41">
          <cell r="B41" t="str">
            <v>刘洁</v>
          </cell>
          <cell r="C41">
            <v>201806062312</v>
          </cell>
          <cell r="D41">
            <v>60.6</v>
          </cell>
          <cell r="E41" t="str">
            <v>B</v>
          </cell>
          <cell r="F41">
            <v>10</v>
          </cell>
          <cell r="G41" t="str">
            <v>A</v>
          </cell>
          <cell r="H41">
            <v>7</v>
          </cell>
          <cell r="K41">
            <v>23.279999999999998</v>
          </cell>
          <cell r="L41">
            <v>2.3917999999999999</v>
          </cell>
          <cell r="M41">
            <v>73.918000000000006</v>
          </cell>
          <cell r="P41">
            <v>44.3508</v>
          </cell>
          <cell r="Q41">
            <v>81</v>
          </cell>
          <cell r="R41">
            <v>8.1</v>
          </cell>
          <cell r="W41">
            <v>0</v>
          </cell>
          <cell r="AB41">
            <v>0</v>
          </cell>
          <cell r="AD41" t="str">
            <v>资助委员B+0.5</v>
          </cell>
          <cell r="AE41">
            <v>0.5</v>
          </cell>
          <cell r="AH41" t="str">
            <v>电通计团日活动三等奖+0.075</v>
          </cell>
          <cell r="AI41">
            <v>7.4999999999999997E-2</v>
          </cell>
          <cell r="AJ41">
            <v>0.57499999999999996</v>
          </cell>
          <cell r="AM41">
            <v>1.58</v>
          </cell>
          <cell r="AR41">
            <v>1.58</v>
          </cell>
          <cell r="AS41">
            <v>75.730799999999988</v>
          </cell>
          <cell r="AT41">
            <v>2.1550000000000002</v>
          </cell>
          <cell r="AU41">
            <v>77.885799999999989</v>
          </cell>
        </row>
        <row r="42">
          <cell r="B42" t="str">
            <v>汤秀娟</v>
          </cell>
          <cell r="C42">
            <v>201806060816</v>
          </cell>
          <cell r="D42">
            <v>61.2</v>
          </cell>
          <cell r="E42" t="str">
            <v>B</v>
          </cell>
          <cell r="F42">
            <v>10</v>
          </cell>
          <cell r="G42" t="str">
            <v>A</v>
          </cell>
          <cell r="H42">
            <v>7</v>
          </cell>
          <cell r="K42">
            <v>23.46</v>
          </cell>
          <cell r="L42">
            <v>2.4765000000000001</v>
          </cell>
          <cell r="M42">
            <v>74.765000000000001</v>
          </cell>
          <cell r="P42">
            <v>44.859000000000002</v>
          </cell>
          <cell r="Q42">
            <v>74</v>
          </cell>
          <cell r="R42">
            <v>7.4</v>
          </cell>
          <cell r="W42">
            <v>0</v>
          </cell>
          <cell r="X42" t="str">
            <v>校重点团队+0.15</v>
          </cell>
          <cell r="Y42">
            <v>0.15</v>
          </cell>
          <cell r="AB42">
            <v>0.15</v>
          </cell>
          <cell r="AC42" t="str">
            <v>团支书B+1、干事C+0.05</v>
          </cell>
          <cell r="AD42" t="str">
            <v>干事C+0.05、团支书B+1</v>
          </cell>
          <cell r="AE42">
            <v>2.1</v>
          </cell>
          <cell r="AH42" t="str">
            <v>电通计团日活动三等奖+0.075</v>
          </cell>
          <cell r="AI42">
            <v>7.4999999999999997E-2</v>
          </cell>
          <cell r="AJ42">
            <v>2.1750000000000003</v>
          </cell>
          <cell r="AM42">
            <v>2.4</v>
          </cell>
          <cell r="AR42">
            <v>2.4</v>
          </cell>
          <cell r="AS42">
            <v>75.719000000000008</v>
          </cell>
          <cell r="AT42">
            <v>4.7249999999999996</v>
          </cell>
          <cell r="AU42">
            <v>80.444000000000003</v>
          </cell>
        </row>
        <row r="43">
          <cell r="B43" t="str">
            <v>陈帅</v>
          </cell>
          <cell r="C43">
            <v>201806061902</v>
          </cell>
          <cell r="D43">
            <v>58.6</v>
          </cell>
          <cell r="E43" t="str">
            <v>B</v>
          </cell>
          <cell r="F43">
            <v>10</v>
          </cell>
          <cell r="G43" t="str">
            <v>A</v>
          </cell>
          <cell r="H43">
            <v>7</v>
          </cell>
          <cell r="K43">
            <v>22.679999999999996</v>
          </cell>
          <cell r="L43">
            <v>2.0459000000000001</v>
          </cell>
          <cell r="M43">
            <v>70.459000000000003</v>
          </cell>
          <cell r="P43">
            <v>42.275399999999998</v>
          </cell>
          <cell r="Q43">
            <v>81</v>
          </cell>
          <cell r="R43">
            <v>8.1</v>
          </cell>
          <cell r="W43">
            <v>0</v>
          </cell>
          <cell r="AB43">
            <v>0</v>
          </cell>
          <cell r="AH43" t="str">
            <v>电通计团日活动三等奖+0.075</v>
          </cell>
          <cell r="AI43">
            <v>7.4999999999999997E-2</v>
          </cell>
          <cell r="AJ43">
            <v>7.4999999999999997E-2</v>
          </cell>
          <cell r="AM43">
            <v>2.1800000000000002</v>
          </cell>
          <cell r="AR43">
            <v>2.1800000000000002</v>
          </cell>
          <cell r="AS43">
            <v>73.055399999999992</v>
          </cell>
          <cell r="AT43">
            <v>2.2550000000000003</v>
          </cell>
          <cell r="AU43">
            <v>75.310399999999987</v>
          </cell>
        </row>
        <row r="44">
          <cell r="B44" t="str">
            <v>周永祁</v>
          </cell>
          <cell r="C44">
            <v>201806060831</v>
          </cell>
          <cell r="D44">
            <v>60.8</v>
          </cell>
          <cell r="E44" t="str">
            <v>B</v>
          </cell>
          <cell r="F44">
            <v>10</v>
          </cell>
          <cell r="G44" t="str">
            <v>A</v>
          </cell>
          <cell r="H44">
            <v>7</v>
          </cell>
          <cell r="K44">
            <v>23.34</v>
          </cell>
          <cell r="L44">
            <v>2.1823999999999999</v>
          </cell>
          <cell r="M44">
            <v>71.823999999999998</v>
          </cell>
          <cell r="P44">
            <v>43.0944</v>
          </cell>
          <cell r="Q44">
            <v>70</v>
          </cell>
          <cell r="R44">
            <v>7</v>
          </cell>
          <cell r="W44">
            <v>0</v>
          </cell>
          <cell r="AB44">
            <v>0</v>
          </cell>
          <cell r="AD44" t="str">
            <v>心理委员A+0.75</v>
          </cell>
          <cell r="AE44">
            <v>0.75</v>
          </cell>
          <cell r="AH44" t="str">
            <v>电通计团日活动三等奖+0.075</v>
          </cell>
          <cell r="AI44">
            <v>7.4999999999999997E-2</v>
          </cell>
          <cell r="AJ44">
            <v>0.82499999999999996</v>
          </cell>
          <cell r="AM44">
            <v>2.08</v>
          </cell>
          <cell r="AR44">
            <v>2.08</v>
          </cell>
          <cell r="AS44">
            <v>73.434399999999997</v>
          </cell>
          <cell r="AT44">
            <v>2.9050000000000002</v>
          </cell>
          <cell r="AU44">
            <v>76.339399999999998</v>
          </cell>
        </row>
        <row r="45">
          <cell r="B45" t="str">
            <v>郑一鸣</v>
          </cell>
          <cell r="C45">
            <v>201806062628</v>
          </cell>
          <cell r="D45">
            <v>60.6</v>
          </cell>
          <cell r="E45" t="str">
            <v>B</v>
          </cell>
          <cell r="F45">
            <v>10</v>
          </cell>
          <cell r="G45" t="str">
            <v>A</v>
          </cell>
          <cell r="H45">
            <v>7</v>
          </cell>
          <cell r="K45">
            <v>23.279999999999998</v>
          </cell>
          <cell r="L45">
            <v>2.0171999999999999</v>
          </cell>
          <cell r="M45">
            <v>70.171999999999997</v>
          </cell>
          <cell r="P45">
            <v>42.103199999999994</v>
          </cell>
          <cell r="Q45">
            <v>85</v>
          </cell>
          <cell r="R45">
            <v>8.5</v>
          </cell>
          <cell r="W45">
            <v>0</v>
          </cell>
          <cell r="AB45">
            <v>0</v>
          </cell>
          <cell r="AH45" t="str">
            <v>电通计团日活动三等奖+0.075</v>
          </cell>
          <cell r="AI45">
            <v>7.4999999999999997E-2</v>
          </cell>
          <cell r="AJ45">
            <v>7.4999999999999997E-2</v>
          </cell>
          <cell r="AM45">
            <v>1.4</v>
          </cell>
          <cell r="AR45">
            <v>1.4</v>
          </cell>
          <cell r="AS45">
            <v>73.883199999999988</v>
          </cell>
          <cell r="AT45">
            <v>1.4749999999999999</v>
          </cell>
          <cell r="AU45">
            <v>75.358199999999982</v>
          </cell>
        </row>
        <row r="46">
          <cell r="B46" t="str">
            <v>夏雨桐</v>
          </cell>
          <cell r="C46">
            <v>201806062323</v>
          </cell>
          <cell r="D46">
            <v>60.7</v>
          </cell>
          <cell r="E46" t="str">
            <v>B</v>
          </cell>
          <cell r="F46">
            <v>10</v>
          </cell>
          <cell r="G46" t="str">
            <v>A</v>
          </cell>
          <cell r="H46">
            <v>7</v>
          </cell>
          <cell r="K46">
            <v>23.31</v>
          </cell>
          <cell r="L46">
            <v>1.9494</v>
          </cell>
          <cell r="M46">
            <v>69.494</v>
          </cell>
          <cell r="P46">
            <v>41.696399999999997</v>
          </cell>
          <cell r="Q46">
            <v>0</v>
          </cell>
          <cell r="R46">
            <v>0</v>
          </cell>
          <cell r="W46">
            <v>0</v>
          </cell>
          <cell r="AB46">
            <v>0</v>
          </cell>
          <cell r="AD46" t="str">
            <v>文体委员A+0.75</v>
          </cell>
          <cell r="AE46">
            <v>0.75</v>
          </cell>
          <cell r="AH46" t="str">
            <v>电通计团日活动三等奖+0.075</v>
          </cell>
          <cell r="AI46">
            <v>7.4999999999999997E-2</v>
          </cell>
          <cell r="AJ46">
            <v>0.82499999999999996</v>
          </cell>
          <cell r="AM46">
            <v>0.96</v>
          </cell>
          <cell r="AR46">
            <v>0.96</v>
          </cell>
          <cell r="AS46">
            <v>65.006399999999999</v>
          </cell>
          <cell r="AT46">
            <v>1.7849999999999999</v>
          </cell>
          <cell r="AU46">
            <v>66.791399999999996</v>
          </cell>
        </row>
        <row r="47">
          <cell r="B47" t="str">
            <v>臧琰颉</v>
          </cell>
          <cell r="C47">
            <v>201806062330</v>
          </cell>
          <cell r="D47">
            <v>59.6</v>
          </cell>
          <cell r="E47" t="str">
            <v>B</v>
          </cell>
          <cell r="F47">
            <v>10</v>
          </cell>
          <cell r="G47" t="str">
            <v>A</v>
          </cell>
          <cell r="H47">
            <v>7</v>
          </cell>
          <cell r="K47">
            <v>22.979999999999997</v>
          </cell>
          <cell r="L47">
            <v>1.6906000000000001</v>
          </cell>
          <cell r="M47">
            <v>66.906000000000006</v>
          </cell>
          <cell r="P47">
            <v>40.143599999999999</v>
          </cell>
          <cell r="Q47">
            <v>89</v>
          </cell>
          <cell r="R47">
            <v>8.9</v>
          </cell>
          <cell r="W47">
            <v>0</v>
          </cell>
          <cell r="AB47">
            <v>0</v>
          </cell>
          <cell r="AH47" t="str">
            <v>电通计团日活动三等奖+0.075</v>
          </cell>
          <cell r="AI47">
            <v>7.4999999999999997E-2</v>
          </cell>
          <cell r="AJ47">
            <v>7.4999999999999997E-2</v>
          </cell>
          <cell r="AM47">
            <v>0.92</v>
          </cell>
          <cell r="AR47">
            <v>0.92</v>
          </cell>
          <cell r="AS47">
            <v>72.023600000000002</v>
          </cell>
          <cell r="AT47">
            <v>0.995</v>
          </cell>
          <cell r="AU47">
            <v>73.018600000000006</v>
          </cell>
        </row>
        <row r="48">
          <cell r="B48" t="str">
            <v>胡张隆</v>
          </cell>
          <cell r="C48">
            <v>201806062104</v>
          </cell>
          <cell r="D48">
            <v>56.9</v>
          </cell>
          <cell r="E48" t="str">
            <v>B</v>
          </cell>
          <cell r="F48">
            <v>10</v>
          </cell>
          <cell r="G48" t="str">
            <v>A</v>
          </cell>
          <cell r="H48">
            <v>7</v>
          </cell>
          <cell r="K48">
            <v>22.17</v>
          </cell>
          <cell r="L48">
            <v>1.9235</v>
          </cell>
          <cell r="M48">
            <v>69.234999999999999</v>
          </cell>
          <cell r="P48">
            <v>41.540999999999997</v>
          </cell>
          <cell r="Q48">
            <v>66</v>
          </cell>
          <cell r="R48">
            <v>6.6</v>
          </cell>
          <cell r="W48">
            <v>0</v>
          </cell>
          <cell r="AB48">
            <v>0</v>
          </cell>
          <cell r="AH48" t="str">
            <v>电通计团日活动三等奖+0.075</v>
          </cell>
          <cell r="AI48">
            <v>7.4999999999999997E-2</v>
          </cell>
          <cell r="AJ48">
            <v>7.4999999999999997E-2</v>
          </cell>
          <cell r="AM48">
            <v>1.1000000000000001</v>
          </cell>
          <cell r="AR48">
            <v>1.1000000000000001</v>
          </cell>
          <cell r="AS48">
            <v>70.310999999999993</v>
          </cell>
          <cell r="AT48">
            <v>1.175</v>
          </cell>
          <cell r="AU48">
            <v>71.48599999999999</v>
          </cell>
        </row>
        <row r="49">
          <cell r="B49" t="str">
            <v>苏依娜</v>
          </cell>
          <cell r="C49">
            <v>201806061414</v>
          </cell>
          <cell r="D49">
            <v>59.1</v>
          </cell>
          <cell r="E49" t="str">
            <v>B</v>
          </cell>
          <cell r="F49">
            <v>10</v>
          </cell>
          <cell r="G49" t="str">
            <v>A</v>
          </cell>
          <cell r="H49">
            <v>7</v>
          </cell>
          <cell r="K49">
            <v>22.83</v>
          </cell>
          <cell r="L49">
            <v>1.9846999999999999</v>
          </cell>
          <cell r="M49">
            <v>69.846999999999994</v>
          </cell>
          <cell r="P49">
            <v>41.908199999999994</v>
          </cell>
          <cell r="Q49">
            <v>76</v>
          </cell>
          <cell r="R49">
            <v>7.6</v>
          </cell>
          <cell r="W49">
            <v>0</v>
          </cell>
          <cell r="AB49">
            <v>0</v>
          </cell>
          <cell r="AH49" t="str">
            <v>电通计团日活动三等奖+0.075</v>
          </cell>
          <cell r="AI49">
            <v>7.4999999999999997E-2</v>
          </cell>
          <cell r="AJ49">
            <v>7.4999999999999997E-2</v>
          </cell>
          <cell r="AM49">
            <v>0.04</v>
          </cell>
          <cell r="AR49">
            <v>0.04</v>
          </cell>
          <cell r="AS49">
            <v>72.338199999999986</v>
          </cell>
          <cell r="AT49">
            <v>0.11499999999999999</v>
          </cell>
          <cell r="AU49">
            <v>72.453199999999981</v>
          </cell>
        </row>
        <row r="50">
          <cell r="B50" t="str">
            <v>刘懿啸</v>
          </cell>
          <cell r="C50">
            <v>201806060612</v>
          </cell>
          <cell r="D50">
            <v>58.8</v>
          </cell>
          <cell r="E50" t="str">
            <v>B</v>
          </cell>
          <cell r="F50">
            <v>10</v>
          </cell>
          <cell r="G50" t="str">
            <v>A</v>
          </cell>
          <cell r="H50">
            <v>7</v>
          </cell>
          <cell r="K50">
            <v>22.74</v>
          </cell>
          <cell r="L50">
            <v>1.3658999999999999</v>
          </cell>
          <cell r="M50">
            <v>63.658999999999999</v>
          </cell>
          <cell r="P50">
            <v>38.195399999999999</v>
          </cell>
          <cell r="Q50">
            <v>55</v>
          </cell>
          <cell r="R50">
            <v>5.5</v>
          </cell>
          <cell r="W50">
            <v>0</v>
          </cell>
          <cell r="AB50">
            <v>0</v>
          </cell>
          <cell r="AH50" t="str">
            <v>电通计团日活动三等奖+0.075</v>
          </cell>
          <cell r="AI50">
            <v>7.4999999999999997E-2</v>
          </cell>
          <cell r="AJ50">
            <v>7.4999999999999997E-2</v>
          </cell>
          <cell r="AM50">
            <v>0.14000000000000001</v>
          </cell>
          <cell r="AR50">
            <v>0.14000000000000001</v>
          </cell>
          <cell r="AS50">
            <v>66.435400000000001</v>
          </cell>
          <cell r="AT50">
            <v>0.21500000000000002</v>
          </cell>
          <cell r="AU50">
            <v>66.650400000000005</v>
          </cell>
        </row>
        <row r="51">
          <cell r="B51" t="str">
            <v>陈颖颖</v>
          </cell>
          <cell r="C51">
            <v>201806060803</v>
          </cell>
          <cell r="D51">
            <v>61.8</v>
          </cell>
          <cell r="E51" t="str">
            <v>B</v>
          </cell>
          <cell r="F51">
            <v>10</v>
          </cell>
          <cell r="G51" t="str">
            <v>A</v>
          </cell>
          <cell r="H51">
            <v>7</v>
          </cell>
          <cell r="K51">
            <v>23.639999999999997</v>
          </cell>
          <cell r="L51">
            <v>1.4153</v>
          </cell>
          <cell r="M51">
            <v>64.153000000000006</v>
          </cell>
          <cell r="P51">
            <v>38.491800000000005</v>
          </cell>
          <cell r="Q51">
            <v>84</v>
          </cell>
          <cell r="R51">
            <v>8.4</v>
          </cell>
          <cell r="W51">
            <v>0</v>
          </cell>
          <cell r="X51" t="str">
            <v>校重点团队+0.15</v>
          </cell>
          <cell r="Y51">
            <v>0.15</v>
          </cell>
          <cell r="AB51">
            <v>0.15</v>
          </cell>
          <cell r="AC51" t="str">
            <v>干事B+0.5</v>
          </cell>
          <cell r="AD51" t="str">
            <v>干事B+0.5</v>
          </cell>
          <cell r="AE51">
            <v>1</v>
          </cell>
          <cell r="AH51" t="str">
            <v>电通计团日活动三等奖+0.075</v>
          </cell>
          <cell r="AI51">
            <v>7.4999999999999997E-2</v>
          </cell>
          <cell r="AJ51">
            <v>1.075</v>
          </cell>
          <cell r="AK51" t="str">
            <v>院乒乓球队+0.5</v>
          </cell>
          <cell r="AL51">
            <v>0.5</v>
          </cell>
          <cell r="AM51">
            <v>1.1399999999999999</v>
          </cell>
          <cell r="AN51" t="str">
            <v>乒乓球校锦赛 女团第七+0.2</v>
          </cell>
          <cell r="AO51">
            <v>0.2</v>
          </cell>
          <cell r="AR51">
            <v>1.8399999999999999</v>
          </cell>
          <cell r="AS51">
            <v>70.531800000000004</v>
          </cell>
          <cell r="AT51">
            <v>3.0649999999999995</v>
          </cell>
          <cell r="AU51">
            <v>73.596800000000002</v>
          </cell>
        </row>
        <row r="52">
          <cell r="B52" t="str">
            <v>陈兴天</v>
          </cell>
          <cell r="C52">
            <v>201706060802</v>
          </cell>
          <cell r="D52">
            <v>60.4</v>
          </cell>
          <cell r="E52" t="str">
            <v>B</v>
          </cell>
          <cell r="F52">
            <v>10</v>
          </cell>
          <cell r="G52" t="str">
            <v>A</v>
          </cell>
          <cell r="H52">
            <v>7</v>
          </cell>
          <cell r="K52">
            <v>23.220000000000002</v>
          </cell>
          <cell r="L52">
            <v>1.1414</v>
          </cell>
          <cell r="M52">
            <v>61.414000000000001</v>
          </cell>
          <cell r="P52">
            <v>36.848399999999998</v>
          </cell>
          <cell r="Q52">
            <v>70</v>
          </cell>
          <cell r="R52">
            <v>7</v>
          </cell>
          <cell r="W52">
            <v>0</v>
          </cell>
          <cell r="AB52">
            <v>0</v>
          </cell>
          <cell r="AH52" t="str">
            <v>电通计团日活动三等奖+0.075</v>
          </cell>
          <cell r="AI52">
            <v>7.4999999999999997E-2</v>
          </cell>
          <cell r="AJ52">
            <v>7.4999999999999997E-2</v>
          </cell>
          <cell r="AM52">
            <v>1.5</v>
          </cell>
          <cell r="AR52">
            <v>1.5</v>
          </cell>
          <cell r="AS52">
            <v>67.068399999999997</v>
          </cell>
          <cell r="AT52">
            <v>1.575</v>
          </cell>
          <cell r="AU52">
            <v>68.6434</v>
          </cell>
        </row>
        <row r="53">
          <cell r="B53" t="str">
            <v>梁英坤</v>
          </cell>
          <cell r="C53">
            <v>201706060404</v>
          </cell>
          <cell r="D53">
            <v>54.2</v>
          </cell>
          <cell r="E53" t="str">
            <v>B</v>
          </cell>
          <cell r="F53">
            <v>10</v>
          </cell>
          <cell r="G53" t="str">
            <v>A</v>
          </cell>
          <cell r="H53">
            <v>7</v>
          </cell>
          <cell r="K53">
            <v>21.36</v>
          </cell>
          <cell r="L53">
            <v>0.25509999999999999</v>
          </cell>
          <cell r="M53">
            <v>52.551000000000002</v>
          </cell>
          <cell r="P53">
            <v>31.5306</v>
          </cell>
          <cell r="Q53">
            <v>71.5</v>
          </cell>
          <cell r="R53">
            <v>7.15</v>
          </cell>
          <cell r="W53">
            <v>0</v>
          </cell>
          <cell r="AB53">
            <v>0</v>
          </cell>
          <cell r="AH53" t="str">
            <v>电通计团日活动三等奖+0.075</v>
          </cell>
          <cell r="AI53">
            <v>7.4999999999999997E-2</v>
          </cell>
          <cell r="AJ53">
            <v>7.4999999999999997E-2</v>
          </cell>
          <cell r="AM53">
            <v>0</v>
          </cell>
          <cell r="AR53">
            <v>0</v>
          </cell>
          <cell r="AS53">
            <v>60.040599999999998</v>
          </cell>
          <cell r="AT53">
            <v>7.4999999999999997E-2</v>
          </cell>
          <cell r="AU53">
            <v>60.115600000000001</v>
          </cell>
        </row>
      </sheetData>
      <sheetData sheetId="3" refreshError="1">
        <row r="5">
          <cell r="B5" t="str">
            <v>徐睿卓</v>
          </cell>
          <cell r="C5">
            <v>201806060923</v>
          </cell>
          <cell r="D5">
            <v>61.27</v>
          </cell>
          <cell r="E5" t="str">
            <v>B</v>
          </cell>
          <cell r="F5">
            <v>10</v>
          </cell>
          <cell r="G5" t="str">
            <v>Ａ</v>
          </cell>
          <cell r="H5">
            <v>7</v>
          </cell>
          <cell r="K5">
            <v>23.481000000000002</v>
          </cell>
          <cell r="L5">
            <v>4.0667</v>
          </cell>
          <cell r="M5">
            <v>90.667000000000002</v>
          </cell>
          <cell r="N5" t="str">
            <v>四级证书+0.2</v>
          </cell>
          <cell r="O5">
            <v>0.2</v>
          </cell>
          <cell r="P5">
            <v>54.520200000000003</v>
          </cell>
          <cell r="Q5">
            <v>76</v>
          </cell>
          <cell r="R5">
            <v>7.6</v>
          </cell>
          <cell r="W5">
            <v>0</v>
          </cell>
          <cell r="AB5">
            <v>0</v>
          </cell>
          <cell r="AC5" t="str">
            <v>校青马宣传部干事A等+0.75、书香工大读书沙龙新媒体中心干事合格+0.05</v>
          </cell>
          <cell r="AD5" t="str">
            <v>校青马宣传部干事A等+0.75、书香工大读书沙龙新媒体中心干事合格+0.05</v>
          </cell>
          <cell r="AE5">
            <v>1.6</v>
          </cell>
          <cell r="AH5" t="str">
            <v>电通计团日活动二等奖+0.1</v>
          </cell>
          <cell r="AI5">
            <v>0.1</v>
          </cell>
          <cell r="AJ5">
            <v>1.7000000000000002</v>
          </cell>
          <cell r="AM5">
            <v>1.04</v>
          </cell>
          <cell r="AR5">
            <v>1.04</v>
          </cell>
          <cell r="AS5">
            <v>85.601200000000006</v>
          </cell>
          <cell r="AT5">
            <v>2.74</v>
          </cell>
          <cell r="AU5">
            <v>88.341200000000001</v>
          </cell>
        </row>
        <row r="6">
          <cell r="B6" t="str">
            <v>黄楚楚</v>
          </cell>
          <cell r="C6">
            <v>201806060904</v>
          </cell>
          <cell r="D6">
            <v>61.0085714285714</v>
          </cell>
          <cell r="E6" t="str">
            <v>B</v>
          </cell>
          <cell r="F6">
            <v>10</v>
          </cell>
          <cell r="G6" t="str">
            <v>Ａ</v>
          </cell>
          <cell r="H6">
            <v>7</v>
          </cell>
          <cell r="K6">
            <v>23.40257142857142</v>
          </cell>
          <cell r="L6">
            <v>3.7595000000000001</v>
          </cell>
          <cell r="M6">
            <v>87.594999999999999</v>
          </cell>
          <cell r="N6" t="str">
            <v>英语四级+0.2；六级证书+0.3、普通话证书+0.2</v>
          </cell>
          <cell r="O6">
            <v>0.7</v>
          </cell>
          <cell r="P6">
            <v>52.976999999999997</v>
          </cell>
          <cell r="Q6">
            <v>72</v>
          </cell>
          <cell r="R6">
            <v>7.2</v>
          </cell>
          <cell r="W6">
            <v>0</v>
          </cell>
          <cell r="X6" t="str">
            <v>校级重点团队+0.15</v>
          </cell>
          <cell r="Y6">
            <v>0.15</v>
          </cell>
          <cell r="AB6">
            <v>0.15</v>
          </cell>
          <cell r="AC6" t="str">
            <v>校公寓自治委员会文体部干事A等+0.75；五类A+0.15</v>
          </cell>
          <cell r="AD6" t="str">
            <v>校公寓自治委员会文体部干事A等+0.75；干事B+0.1</v>
          </cell>
          <cell r="AE6">
            <v>1.75</v>
          </cell>
          <cell r="AH6" t="str">
            <v>电通计团日活动二等奖+0.1</v>
          </cell>
          <cell r="AI6">
            <v>0.1</v>
          </cell>
          <cell r="AJ6">
            <v>1.85</v>
          </cell>
          <cell r="AM6">
            <v>1.3</v>
          </cell>
          <cell r="AR6">
            <v>1.3</v>
          </cell>
          <cell r="AS6">
            <v>83.579571428571413</v>
          </cell>
          <cell r="AT6">
            <v>3.3</v>
          </cell>
          <cell r="AU6">
            <v>86.87957142857141</v>
          </cell>
        </row>
        <row r="7">
          <cell r="B7" t="str">
            <v>林思媛</v>
          </cell>
          <cell r="C7">
            <v>201806060909</v>
          </cell>
          <cell r="D7">
            <v>61.012857142857101</v>
          </cell>
          <cell r="E7" t="str">
            <v>B</v>
          </cell>
          <cell r="F7">
            <v>10</v>
          </cell>
          <cell r="G7" t="str">
            <v>Ａ</v>
          </cell>
          <cell r="H7">
            <v>7</v>
          </cell>
          <cell r="K7">
            <v>23.403857142857131</v>
          </cell>
          <cell r="L7">
            <v>3.4285999999999999</v>
          </cell>
          <cell r="M7">
            <v>84.286000000000001</v>
          </cell>
          <cell r="N7" t="str">
            <v>英语四级+0.2；六级证书+0.3、普通话证书+0.2</v>
          </cell>
          <cell r="O7">
            <v>0.7</v>
          </cell>
          <cell r="P7">
            <v>50.991599999999998</v>
          </cell>
          <cell r="Q7">
            <v>87</v>
          </cell>
          <cell r="R7">
            <v>8.6999999999999993</v>
          </cell>
          <cell r="W7">
            <v>0</v>
          </cell>
          <cell r="AB7">
            <v>0</v>
          </cell>
          <cell r="AC7" t="str">
            <v>爱创干事A+0.75；干事C+0.05</v>
          </cell>
          <cell r="AD7" t="str">
            <v>爱创干事A+0.75；干事B+0.1</v>
          </cell>
          <cell r="AE7">
            <v>1.65</v>
          </cell>
          <cell r="AH7" t="str">
            <v>电通计团日活动二等奖+0.1</v>
          </cell>
          <cell r="AI7">
            <v>0.1</v>
          </cell>
          <cell r="AJ7">
            <v>1.75</v>
          </cell>
          <cell r="AM7">
            <v>1.1599999999999999</v>
          </cell>
          <cell r="AR7">
            <v>1.1599999999999999</v>
          </cell>
          <cell r="AS7">
            <v>83.095457142857128</v>
          </cell>
          <cell r="AT7">
            <v>2.91</v>
          </cell>
          <cell r="AU7">
            <v>86.005457142857125</v>
          </cell>
        </row>
        <row r="8">
          <cell r="B8" t="str">
            <v>张瀚丹</v>
          </cell>
          <cell r="C8">
            <v>201806060929</v>
          </cell>
          <cell r="D8">
            <v>60.097142857142899</v>
          </cell>
          <cell r="E8" t="str">
            <v>B</v>
          </cell>
          <cell r="F8">
            <v>10</v>
          </cell>
          <cell r="G8" t="str">
            <v>Ａ</v>
          </cell>
          <cell r="H8">
            <v>7</v>
          </cell>
          <cell r="K8">
            <v>23.12914285714287</v>
          </cell>
          <cell r="L8">
            <v>3.5286</v>
          </cell>
          <cell r="M8">
            <v>85.286000000000001</v>
          </cell>
          <cell r="N8" t="str">
            <v>英语四级+0.2；六级证书+0.3、普通话证书+0.2</v>
          </cell>
          <cell r="O8">
            <v>0.7</v>
          </cell>
          <cell r="P8">
            <v>51.5916</v>
          </cell>
          <cell r="Q8">
            <v>74</v>
          </cell>
          <cell r="R8">
            <v>7.4</v>
          </cell>
          <cell r="W8">
            <v>0</v>
          </cell>
          <cell r="X8" t="str">
            <v>校级重点团队+0.15</v>
          </cell>
          <cell r="Y8">
            <v>0.15</v>
          </cell>
          <cell r="AB8">
            <v>0.15</v>
          </cell>
          <cell r="AC8" t="str">
            <v>校志协实践部干事B等+0.1；干事A+0.75</v>
          </cell>
          <cell r="AD8" t="str">
            <v>校志协实践部干事A等+0.15；干事A+0.75</v>
          </cell>
          <cell r="AE8">
            <v>1.75</v>
          </cell>
          <cell r="AH8" t="str">
            <v>电通计团日活动二等奖+0.1</v>
          </cell>
          <cell r="AI8">
            <v>0.1</v>
          </cell>
          <cell r="AJ8">
            <v>1.85</v>
          </cell>
          <cell r="AM8">
            <v>1.72</v>
          </cell>
          <cell r="AR8">
            <v>1.72</v>
          </cell>
          <cell r="AS8">
            <v>82.120742857142872</v>
          </cell>
          <cell r="AT8">
            <v>3.7199999999999998</v>
          </cell>
          <cell r="AU8">
            <v>85.840742857142871</v>
          </cell>
        </row>
        <row r="9">
          <cell r="B9" t="str">
            <v>杨慎之</v>
          </cell>
          <cell r="C9">
            <v>201806060925</v>
          </cell>
          <cell r="D9">
            <v>60.702857142857098</v>
          </cell>
          <cell r="E9" t="str">
            <v>B</v>
          </cell>
          <cell r="F9">
            <v>10</v>
          </cell>
          <cell r="G9" t="str">
            <v>Ａ</v>
          </cell>
          <cell r="H9">
            <v>7</v>
          </cell>
          <cell r="K9">
            <v>23.310857142857127</v>
          </cell>
          <cell r="L9">
            <v>3.3618999999999999</v>
          </cell>
          <cell r="M9">
            <v>83.619</v>
          </cell>
          <cell r="N9" t="str">
            <v>四级证书+0.2、普通话证书+0.2</v>
          </cell>
          <cell r="O9">
            <v>0.4</v>
          </cell>
          <cell r="P9">
            <v>50.4114</v>
          </cell>
          <cell r="Q9">
            <v>90</v>
          </cell>
          <cell r="R9">
            <v>9</v>
          </cell>
          <cell r="W9">
            <v>0</v>
          </cell>
          <cell r="AB9">
            <v>0</v>
          </cell>
          <cell r="AF9" t="str">
            <v>院优秀团员+0.2</v>
          </cell>
          <cell r="AG9">
            <v>0.2</v>
          </cell>
          <cell r="AH9" t="str">
            <v>电通计团日活动二等奖+0.1</v>
          </cell>
          <cell r="AI9">
            <v>0.1</v>
          </cell>
          <cell r="AJ9">
            <v>0.30000000000000004</v>
          </cell>
          <cell r="AM9">
            <v>1.1599999999999999</v>
          </cell>
          <cell r="AN9" t="str">
            <v>篮球院赛第五名</v>
          </cell>
          <cell r="AO9">
            <v>0.2</v>
          </cell>
          <cell r="AR9">
            <v>1.3599999999999999</v>
          </cell>
          <cell r="AS9">
            <v>82.722257142857131</v>
          </cell>
          <cell r="AT9">
            <v>1.66</v>
          </cell>
          <cell r="AU9">
            <v>84.382257142857128</v>
          </cell>
        </row>
        <row r="10">
          <cell r="B10" t="str">
            <v>崔俊</v>
          </cell>
          <cell r="C10">
            <v>201806060902</v>
          </cell>
          <cell r="D10">
            <v>60.178571428571402</v>
          </cell>
          <cell r="E10" t="str">
            <v>B</v>
          </cell>
          <cell r="F10">
            <v>10</v>
          </cell>
          <cell r="G10" t="str">
            <v>Ａ</v>
          </cell>
          <cell r="H10">
            <v>7</v>
          </cell>
          <cell r="K10">
            <v>23.153571428571421</v>
          </cell>
          <cell r="L10">
            <v>3.3666999999999998</v>
          </cell>
          <cell r="M10">
            <v>83.667000000000002</v>
          </cell>
          <cell r="N10" t="str">
            <v>四级证书+0.2</v>
          </cell>
          <cell r="O10">
            <v>0.2</v>
          </cell>
          <cell r="P10">
            <v>50.3202</v>
          </cell>
          <cell r="Q10">
            <v>89</v>
          </cell>
          <cell r="R10">
            <v>8.9</v>
          </cell>
          <cell r="W10">
            <v>0</v>
          </cell>
          <cell r="AB10">
            <v>0</v>
          </cell>
          <cell r="AH10" t="str">
            <v>电通计团日活动二等奖+0.1</v>
          </cell>
          <cell r="AI10">
            <v>0.1</v>
          </cell>
          <cell r="AJ10">
            <v>0.1</v>
          </cell>
          <cell r="AM10">
            <v>0.48</v>
          </cell>
          <cell r="AR10">
            <v>0.48</v>
          </cell>
          <cell r="AS10">
            <v>82.37377142857143</v>
          </cell>
          <cell r="AT10">
            <v>0.57999999999999996</v>
          </cell>
          <cell r="AU10">
            <v>82.953771428571429</v>
          </cell>
        </row>
        <row r="11">
          <cell r="B11" t="str">
            <v>怀奇伟</v>
          </cell>
          <cell r="C11">
            <v>201806060713</v>
          </cell>
          <cell r="D11">
            <v>60.081428571428603</v>
          </cell>
          <cell r="E11" t="str">
            <v>B</v>
          </cell>
          <cell r="F11">
            <v>10</v>
          </cell>
          <cell r="G11" t="str">
            <v>Ａ</v>
          </cell>
          <cell r="H11">
            <v>7</v>
          </cell>
          <cell r="K11">
            <v>23.124428571428581</v>
          </cell>
          <cell r="L11">
            <v>3.2286000000000001</v>
          </cell>
          <cell r="M11">
            <v>82.286000000000001</v>
          </cell>
          <cell r="N11" t="str">
            <v>四级证书+0.2、普通话证书+0.2</v>
          </cell>
          <cell r="O11">
            <v>0.4</v>
          </cell>
          <cell r="P11">
            <v>49.611600000000003</v>
          </cell>
          <cell r="Q11">
            <v>81</v>
          </cell>
          <cell r="R11">
            <v>8.1</v>
          </cell>
          <cell r="S11" t="str">
            <v>省高数竞赛二等奖+0.6</v>
          </cell>
          <cell r="T11">
            <v>0.6</v>
          </cell>
          <cell r="W11">
            <v>0.6</v>
          </cell>
          <cell r="AB11">
            <v>0</v>
          </cell>
          <cell r="AC11" t="str">
            <v>干事B+0.5</v>
          </cell>
          <cell r="AD11" t="str">
            <v>五类B+0.1；干事A+0.75</v>
          </cell>
          <cell r="AE11">
            <v>1.35</v>
          </cell>
          <cell r="AH11" t="str">
            <v>电通计团日活动二等奖+0.1</v>
          </cell>
          <cell r="AI11">
            <v>0.1</v>
          </cell>
          <cell r="AJ11">
            <v>1.4500000000000002</v>
          </cell>
          <cell r="AM11">
            <v>2.2799999999999998</v>
          </cell>
          <cell r="AR11">
            <v>2.2799999999999998</v>
          </cell>
          <cell r="AS11">
            <v>80.836028571428585</v>
          </cell>
          <cell r="AT11">
            <v>4.33</v>
          </cell>
          <cell r="AU11">
            <v>85.166028571428583</v>
          </cell>
        </row>
        <row r="12">
          <cell r="B12" t="str">
            <v>景思翔</v>
          </cell>
          <cell r="C12">
            <v>201806060908</v>
          </cell>
          <cell r="D12">
            <v>61.064285714285703</v>
          </cell>
          <cell r="E12" t="str">
            <v>B</v>
          </cell>
          <cell r="F12">
            <v>10</v>
          </cell>
          <cell r="G12" t="str">
            <v>Ａ</v>
          </cell>
          <cell r="H12">
            <v>7</v>
          </cell>
          <cell r="K12">
            <v>23.41928571428571</v>
          </cell>
          <cell r="L12">
            <v>3.3</v>
          </cell>
          <cell r="M12">
            <v>83</v>
          </cell>
          <cell r="P12">
            <v>49.8</v>
          </cell>
          <cell r="Q12">
            <v>79</v>
          </cell>
          <cell r="R12">
            <v>7.9</v>
          </cell>
          <cell r="W12">
            <v>0</v>
          </cell>
          <cell r="AB12">
            <v>0</v>
          </cell>
          <cell r="AH12" t="str">
            <v>电通计团日活动二等奖+0.1</v>
          </cell>
          <cell r="AI12">
            <v>0.1</v>
          </cell>
          <cell r="AJ12">
            <v>0.1</v>
          </cell>
          <cell r="AM12">
            <v>1.56</v>
          </cell>
          <cell r="AR12">
            <v>1.56</v>
          </cell>
          <cell r="AS12">
            <v>81.119285714285709</v>
          </cell>
          <cell r="AT12">
            <v>1.6600000000000001</v>
          </cell>
          <cell r="AU12">
            <v>82.779285714285706</v>
          </cell>
        </row>
        <row r="13">
          <cell r="B13" t="str">
            <v>王奇</v>
          </cell>
          <cell r="C13">
            <v>201806060918</v>
          </cell>
          <cell r="D13">
            <v>60.088571428571399</v>
          </cell>
          <cell r="E13" t="str">
            <v>B</v>
          </cell>
          <cell r="F13">
            <v>10</v>
          </cell>
          <cell r="G13" t="str">
            <v>Ａ</v>
          </cell>
          <cell r="H13">
            <v>7</v>
          </cell>
          <cell r="K13">
            <v>23.12657142857142</v>
          </cell>
          <cell r="L13">
            <v>3.2547999999999999</v>
          </cell>
          <cell r="M13">
            <v>82.548000000000002</v>
          </cell>
          <cell r="N13" t="str">
            <v>英语四级+0.2；六级证书+0.3、普通话证书+0.2</v>
          </cell>
          <cell r="O13">
            <v>0.7</v>
          </cell>
          <cell r="P13">
            <v>49.948799999999999</v>
          </cell>
          <cell r="Q13">
            <v>75</v>
          </cell>
          <cell r="R13">
            <v>7.5</v>
          </cell>
          <cell r="W13">
            <v>0</v>
          </cell>
          <cell r="AB13">
            <v>0</v>
          </cell>
          <cell r="AC13" t="str">
            <v>校爱创活动部干事A等+0.75；五类A+0.15</v>
          </cell>
          <cell r="AD13" t="str">
            <v>校爱创活动部干事A等+0.75；干事B+0.1</v>
          </cell>
          <cell r="AE13">
            <v>1.75</v>
          </cell>
          <cell r="AH13" t="str">
            <v>电通计团日活动二等奖+0.1</v>
          </cell>
          <cell r="AI13">
            <v>0.1</v>
          </cell>
          <cell r="AJ13">
            <v>1.85</v>
          </cell>
          <cell r="AM13">
            <v>1.46</v>
          </cell>
          <cell r="AR13">
            <v>1.46</v>
          </cell>
          <cell r="AS13">
            <v>80.575371428571415</v>
          </cell>
          <cell r="AT13">
            <v>3.31</v>
          </cell>
          <cell r="AU13">
            <v>83.885371428571418</v>
          </cell>
        </row>
        <row r="14">
          <cell r="B14" t="str">
            <v>徐学成</v>
          </cell>
          <cell r="C14">
            <v>201806060922</v>
          </cell>
          <cell r="D14">
            <v>61.214285714285701</v>
          </cell>
          <cell r="E14" t="str">
            <v>B</v>
          </cell>
          <cell r="F14">
            <v>10</v>
          </cell>
          <cell r="G14" t="str">
            <v>Ａ</v>
          </cell>
          <cell r="H14">
            <v>7</v>
          </cell>
          <cell r="K14">
            <v>23.464285714285708</v>
          </cell>
          <cell r="L14">
            <v>3.0952000000000002</v>
          </cell>
          <cell r="M14">
            <v>80.951999999999998</v>
          </cell>
          <cell r="P14">
            <v>48.571199999999997</v>
          </cell>
          <cell r="Q14">
            <v>65</v>
          </cell>
          <cell r="R14">
            <v>6.5</v>
          </cell>
          <cell r="W14">
            <v>0</v>
          </cell>
          <cell r="AB14">
            <v>0</v>
          </cell>
          <cell r="AH14" t="str">
            <v>电通计团日活动二等奖+0.1</v>
          </cell>
          <cell r="AI14">
            <v>0.1</v>
          </cell>
          <cell r="AJ14">
            <v>0.1</v>
          </cell>
          <cell r="AM14">
            <v>1.22</v>
          </cell>
          <cell r="AR14">
            <v>1.22</v>
          </cell>
          <cell r="AS14">
            <v>78.535485714285699</v>
          </cell>
          <cell r="AT14">
            <v>1.32</v>
          </cell>
          <cell r="AU14">
            <v>79.855485714285692</v>
          </cell>
        </row>
        <row r="15">
          <cell r="B15" t="str">
            <v>谢炎东</v>
          </cell>
          <cell r="C15">
            <v>201806060622</v>
          </cell>
          <cell r="D15">
            <v>58.897142857142903</v>
          </cell>
          <cell r="E15" t="str">
            <v>B</v>
          </cell>
          <cell r="F15">
            <v>10</v>
          </cell>
          <cell r="G15" t="str">
            <v>Ａ</v>
          </cell>
          <cell r="H15">
            <v>7</v>
          </cell>
          <cell r="K15">
            <v>22.769142857142871</v>
          </cell>
          <cell r="L15">
            <v>2.9548000000000001</v>
          </cell>
          <cell r="M15">
            <v>79.548000000000002</v>
          </cell>
          <cell r="N15" t="str">
            <v>英语四级+0.2；六级证书+0.3</v>
          </cell>
          <cell r="O15">
            <v>0.5</v>
          </cell>
          <cell r="P15">
            <v>48.028799999999997</v>
          </cell>
          <cell r="Q15">
            <v>66</v>
          </cell>
          <cell r="R15">
            <v>6.6</v>
          </cell>
          <cell r="W15">
            <v>0</v>
          </cell>
          <cell r="AB15">
            <v>0</v>
          </cell>
          <cell r="AH15" t="str">
            <v>电通计团日活动二等奖+0.1</v>
          </cell>
          <cell r="AI15">
            <v>0.1</v>
          </cell>
          <cell r="AJ15">
            <v>0.1</v>
          </cell>
          <cell r="AM15">
            <v>2.4</v>
          </cell>
          <cell r="AR15">
            <v>2.4</v>
          </cell>
          <cell r="AS15">
            <v>77.397942857142866</v>
          </cell>
          <cell r="AT15">
            <v>2.5</v>
          </cell>
          <cell r="AU15">
            <v>79.897942857142866</v>
          </cell>
        </row>
        <row r="16">
          <cell r="B16" t="str">
            <v>王旭升</v>
          </cell>
          <cell r="C16">
            <v>201806060921</v>
          </cell>
          <cell r="D16">
            <v>62.091428571428601</v>
          </cell>
          <cell r="E16" t="str">
            <v>B</v>
          </cell>
          <cell r="F16">
            <v>10</v>
          </cell>
          <cell r="G16" t="str">
            <v>Ａ</v>
          </cell>
          <cell r="H16">
            <v>7</v>
          </cell>
          <cell r="K16">
            <v>23.727428571428579</v>
          </cell>
          <cell r="L16">
            <v>3.0024000000000002</v>
          </cell>
          <cell r="M16">
            <v>80.024000000000001</v>
          </cell>
          <cell r="N16" t="str">
            <v>英语四级+0.2；六级证书+0.3、普通话证书+0.2</v>
          </cell>
          <cell r="O16">
            <v>0.7</v>
          </cell>
          <cell r="P16">
            <v>48.434400000000004</v>
          </cell>
          <cell r="Q16">
            <v>88</v>
          </cell>
          <cell r="R16">
            <v>8.8000000000000007</v>
          </cell>
          <cell r="W16">
            <v>0</v>
          </cell>
          <cell r="AB16">
            <v>0</v>
          </cell>
          <cell r="AC16" t="str">
            <v>班长B+1</v>
          </cell>
          <cell r="AD16" t="str">
            <v>班长A+1.25；干事B+0.1</v>
          </cell>
          <cell r="AE16">
            <v>2.35</v>
          </cell>
          <cell r="AF16" t="str">
            <v>院优秀团干+0.25</v>
          </cell>
          <cell r="AG16">
            <v>0.25</v>
          </cell>
          <cell r="AH16" t="str">
            <v>电通计团日活动二等奖+0.1</v>
          </cell>
          <cell r="AI16">
            <v>0.1</v>
          </cell>
          <cell r="AJ16">
            <v>2.7</v>
          </cell>
          <cell r="AM16">
            <v>1.66</v>
          </cell>
          <cell r="AR16">
            <v>1.66</v>
          </cell>
          <cell r="AS16">
            <v>80.961828571428583</v>
          </cell>
          <cell r="AT16">
            <v>4.3600000000000003</v>
          </cell>
          <cell r="AU16">
            <v>85.321828571428583</v>
          </cell>
        </row>
        <row r="17">
          <cell r="B17" t="str">
            <v>方莹</v>
          </cell>
          <cell r="C17">
            <v>201806060501</v>
          </cell>
          <cell r="D17">
            <v>59.03</v>
          </cell>
          <cell r="E17" t="str">
            <v>B</v>
          </cell>
          <cell r="F17">
            <v>10</v>
          </cell>
          <cell r="G17" t="str">
            <v>Ａ</v>
          </cell>
          <cell r="H17">
            <v>7</v>
          </cell>
          <cell r="K17">
            <v>22.809000000000001</v>
          </cell>
          <cell r="L17">
            <v>2.7429000000000001</v>
          </cell>
          <cell r="M17">
            <v>77.429000000000002</v>
          </cell>
          <cell r="N17" t="str">
            <v>四级证书+0.2、普通话证书+0.2</v>
          </cell>
          <cell r="O17">
            <v>0.4</v>
          </cell>
          <cell r="P17">
            <v>46.697400000000002</v>
          </cell>
          <cell r="Q17">
            <v>72</v>
          </cell>
          <cell r="R17">
            <v>7.2</v>
          </cell>
          <cell r="W17">
            <v>0</v>
          </cell>
          <cell r="AB17">
            <v>0</v>
          </cell>
          <cell r="AC17" t="str">
            <v>文体委员A+0.75</v>
          </cell>
          <cell r="AE17">
            <v>0.75</v>
          </cell>
          <cell r="AH17" t="str">
            <v>电通计团日活动二等奖+0.1</v>
          </cell>
          <cell r="AI17">
            <v>0.1</v>
          </cell>
          <cell r="AJ17">
            <v>0.85</v>
          </cell>
          <cell r="AM17">
            <v>1.64</v>
          </cell>
          <cell r="AN17" t="str">
            <v>浙江工业大学啦啦操大赛二等奖+0.2</v>
          </cell>
          <cell r="AO17">
            <v>0.2</v>
          </cell>
          <cell r="AR17">
            <v>1.8399999999999999</v>
          </cell>
          <cell r="AS17">
            <v>76.706400000000002</v>
          </cell>
          <cell r="AT17">
            <v>2.69</v>
          </cell>
          <cell r="AU17">
            <v>79.3964</v>
          </cell>
        </row>
        <row r="18">
          <cell r="B18" t="str">
            <v>刘洋</v>
          </cell>
          <cell r="C18">
            <v>201806060911</v>
          </cell>
          <cell r="D18">
            <v>60.63</v>
          </cell>
          <cell r="E18" t="str">
            <v>B</v>
          </cell>
          <cell r="F18">
            <v>10</v>
          </cell>
          <cell r="G18" t="str">
            <v>Ａ</v>
          </cell>
          <cell r="H18">
            <v>7</v>
          </cell>
          <cell r="K18">
            <v>23.288999999999998</v>
          </cell>
          <cell r="L18">
            <v>2.7833000000000001</v>
          </cell>
          <cell r="M18">
            <v>77.832999999999998</v>
          </cell>
          <cell r="P18">
            <v>46.699799999999996</v>
          </cell>
          <cell r="Q18">
            <v>72</v>
          </cell>
          <cell r="R18">
            <v>7.2</v>
          </cell>
          <cell r="W18">
            <v>0</v>
          </cell>
          <cell r="AB18">
            <v>0</v>
          </cell>
          <cell r="AH18" t="str">
            <v>电通计团日活动二等奖+0.1</v>
          </cell>
          <cell r="AI18">
            <v>0.1</v>
          </cell>
          <cell r="AJ18">
            <v>0.1</v>
          </cell>
          <cell r="AM18">
            <v>1.76</v>
          </cell>
          <cell r="AR18">
            <v>1.76</v>
          </cell>
          <cell r="AS18">
            <v>77.188800000000001</v>
          </cell>
          <cell r="AT18">
            <v>1.86</v>
          </cell>
          <cell r="AU18">
            <v>79.0488</v>
          </cell>
        </row>
        <row r="19">
          <cell r="B19" t="str">
            <v>孙博文</v>
          </cell>
          <cell r="C19">
            <v>201806060915</v>
          </cell>
          <cell r="D19">
            <v>59.778571428571396</v>
          </cell>
          <cell r="E19" t="str">
            <v>B</v>
          </cell>
          <cell r="F19">
            <v>10</v>
          </cell>
          <cell r="G19" t="str">
            <v>Ａ</v>
          </cell>
          <cell r="H19">
            <v>7</v>
          </cell>
          <cell r="K19">
            <v>23.033571428571417</v>
          </cell>
          <cell r="L19">
            <v>2.7570999999999999</v>
          </cell>
          <cell r="M19">
            <v>77.570999999999998</v>
          </cell>
          <cell r="P19">
            <v>46.5426</v>
          </cell>
          <cell r="Q19">
            <v>67</v>
          </cell>
          <cell r="R19">
            <v>6.7</v>
          </cell>
          <cell r="W19">
            <v>0</v>
          </cell>
          <cell r="AB19">
            <v>0</v>
          </cell>
          <cell r="AC19" t="str">
            <v>五类B+0.5</v>
          </cell>
          <cell r="AD19" t="str">
            <v>五类A+0.75</v>
          </cell>
          <cell r="AE19">
            <v>1.25</v>
          </cell>
          <cell r="AH19" t="str">
            <v>电通计团日活动二等奖+0.1</v>
          </cell>
          <cell r="AI19">
            <v>0.1</v>
          </cell>
          <cell r="AJ19">
            <v>1.35</v>
          </cell>
          <cell r="AM19">
            <v>0.36</v>
          </cell>
          <cell r="AR19">
            <v>0.36</v>
          </cell>
          <cell r="AS19">
            <v>76.276171428571416</v>
          </cell>
          <cell r="AT19">
            <v>1.71</v>
          </cell>
          <cell r="AU19">
            <v>77.98617142857141</v>
          </cell>
        </row>
        <row r="20">
          <cell r="B20" t="str">
            <v>潘佳怡</v>
          </cell>
          <cell r="C20">
            <v>201806060617</v>
          </cell>
          <cell r="D20">
            <v>58.35</v>
          </cell>
          <cell r="E20" t="str">
            <v>B</v>
          </cell>
          <cell r="F20">
            <v>10</v>
          </cell>
          <cell r="G20" t="str">
            <v>Ａ</v>
          </cell>
          <cell r="H20">
            <v>7</v>
          </cell>
          <cell r="K20">
            <v>22.604999999999997</v>
          </cell>
          <cell r="L20">
            <v>2.5476000000000001</v>
          </cell>
          <cell r="M20">
            <v>75.475999999999999</v>
          </cell>
          <cell r="P20">
            <v>45.285599999999995</v>
          </cell>
          <cell r="Q20">
            <v>87</v>
          </cell>
          <cell r="R20">
            <v>8.6999999999999993</v>
          </cell>
          <cell r="W20">
            <v>0</v>
          </cell>
          <cell r="X20" t="str">
            <v>校级重点团队+0.15</v>
          </cell>
          <cell r="Y20">
            <v>0.15</v>
          </cell>
          <cell r="AB20">
            <v>0.15</v>
          </cell>
          <cell r="AC20" t="str">
            <v>干事A+0.15；团支书B+1</v>
          </cell>
          <cell r="AD20" t="str">
            <v>干事A+0.75</v>
          </cell>
          <cell r="AE20">
            <v>1.9</v>
          </cell>
          <cell r="AH20" t="str">
            <v>电通计团日活动二等奖+0.1</v>
          </cell>
          <cell r="AI20">
            <v>0.1</v>
          </cell>
          <cell r="AJ20">
            <v>2</v>
          </cell>
          <cell r="AM20">
            <v>2.2200000000000002</v>
          </cell>
          <cell r="AR20">
            <v>2.2200000000000002</v>
          </cell>
          <cell r="AS20">
            <v>76.590599999999995</v>
          </cell>
          <cell r="AT20">
            <v>4.37</v>
          </cell>
          <cell r="AU20">
            <v>80.960599999999999</v>
          </cell>
        </row>
        <row r="21">
          <cell r="B21" t="str">
            <v>沈博钒</v>
          </cell>
          <cell r="C21">
            <v>201806060913</v>
          </cell>
          <cell r="D21">
            <v>60.945714285714303</v>
          </cell>
          <cell r="E21" t="str">
            <v>B</v>
          </cell>
          <cell r="F21">
            <v>10</v>
          </cell>
          <cell r="G21" t="str">
            <v>Ａ</v>
          </cell>
          <cell r="H21">
            <v>7</v>
          </cell>
          <cell r="K21">
            <v>23.383714285714291</v>
          </cell>
          <cell r="L21">
            <v>2.5310000000000001</v>
          </cell>
          <cell r="M21">
            <v>75.31</v>
          </cell>
          <cell r="P21">
            <v>45.186</v>
          </cell>
          <cell r="Q21">
            <v>66</v>
          </cell>
          <cell r="R21">
            <v>6.6</v>
          </cell>
          <cell r="W21">
            <v>0</v>
          </cell>
          <cell r="AB21">
            <v>0</v>
          </cell>
          <cell r="AH21" t="str">
            <v>电通计团日活动二等奖+0.1</v>
          </cell>
          <cell r="AI21">
            <v>0.1</v>
          </cell>
          <cell r="AJ21">
            <v>0.1</v>
          </cell>
          <cell r="AM21">
            <v>0.36</v>
          </cell>
          <cell r="AR21">
            <v>0.36</v>
          </cell>
          <cell r="AS21">
            <v>75.169714285714292</v>
          </cell>
          <cell r="AT21">
            <v>0.45999999999999996</v>
          </cell>
          <cell r="AU21">
            <v>75.629714285714286</v>
          </cell>
        </row>
        <row r="22">
          <cell r="B22" t="str">
            <v>朱永安</v>
          </cell>
          <cell r="C22">
            <v>201806060932</v>
          </cell>
          <cell r="D22">
            <v>56.952857142857098</v>
          </cell>
          <cell r="E22" t="str">
            <v>B</v>
          </cell>
          <cell r="F22">
            <v>10</v>
          </cell>
          <cell r="G22" t="str">
            <v>Ａ</v>
          </cell>
          <cell r="H22">
            <v>7</v>
          </cell>
          <cell r="K22">
            <v>22.185857142857127</v>
          </cell>
          <cell r="L22">
            <v>2.5024000000000002</v>
          </cell>
          <cell r="M22">
            <v>75.024000000000001</v>
          </cell>
          <cell r="P22">
            <v>45.014400000000002</v>
          </cell>
          <cell r="Q22">
            <v>82</v>
          </cell>
          <cell r="R22">
            <v>8.1999999999999993</v>
          </cell>
          <cell r="W22">
            <v>0</v>
          </cell>
          <cell r="AB22">
            <v>0</v>
          </cell>
          <cell r="AH22" t="str">
            <v>电通计团日活动二等奖+0.1</v>
          </cell>
          <cell r="AI22">
            <v>0.1</v>
          </cell>
          <cell r="AJ22">
            <v>0.1</v>
          </cell>
          <cell r="AM22">
            <v>0.78</v>
          </cell>
          <cell r="AR22">
            <v>0.78</v>
          </cell>
          <cell r="AS22">
            <v>75.400257142857129</v>
          </cell>
          <cell r="AT22">
            <v>0.88</v>
          </cell>
          <cell r="AU22">
            <v>76.280257142857124</v>
          </cell>
        </row>
        <row r="23">
          <cell r="B23" t="str">
            <v>赵园园</v>
          </cell>
          <cell r="C23">
            <v>201806060930</v>
          </cell>
          <cell r="D23">
            <v>61.752857142857103</v>
          </cell>
          <cell r="E23" t="str">
            <v>B</v>
          </cell>
          <cell r="F23">
            <v>10</v>
          </cell>
          <cell r="G23" t="str">
            <v>Ａ</v>
          </cell>
          <cell r="H23">
            <v>7</v>
          </cell>
          <cell r="K23">
            <v>23.625857142857129</v>
          </cell>
          <cell r="L23">
            <v>2.3094999999999999</v>
          </cell>
          <cell r="M23">
            <v>73.094999999999999</v>
          </cell>
          <cell r="P23">
            <v>43.856999999999999</v>
          </cell>
          <cell r="Q23">
            <v>86</v>
          </cell>
          <cell r="R23">
            <v>8.6</v>
          </cell>
          <cell r="W23">
            <v>0</v>
          </cell>
          <cell r="AB23">
            <v>0</v>
          </cell>
          <cell r="AC23" t="str">
            <v>干事B+0.5</v>
          </cell>
          <cell r="AD23" t="str">
            <v>团支书B+1；干事A+0.15</v>
          </cell>
          <cell r="AE23">
            <v>1.65</v>
          </cell>
          <cell r="AH23" t="str">
            <v>电通计团日活动二等奖+0.1</v>
          </cell>
          <cell r="AI23">
            <v>0.1</v>
          </cell>
          <cell r="AJ23">
            <v>1.75</v>
          </cell>
          <cell r="AK23" t="str">
            <v>院木球队+0.5</v>
          </cell>
          <cell r="AL23">
            <v>0.5</v>
          </cell>
          <cell r="AM23">
            <v>1.58</v>
          </cell>
          <cell r="AR23">
            <v>2.08</v>
          </cell>
          <cell r="AS23">
            <v>76.082857142857122</v>
          </cell>
          <cell r="AT23">
            <v>3.83</v>
          </cell>
          <cell r="AU23">
            <v>79.912857142857121</v>
          </cell>
        </row>
        <row r="24">
          <cell r="B24" t="str">
            <v>何昊阳</v>
          </cell>
          <cell r="C24">
            <v>201806060712</v>
          </cell>
          <cell r="D24">
            <v>59.462857142857096</v>
          </cell>
          <cell r="E24" t="str">
            <v>B</v>
          </cell>
          <cell r="F24">
            <v>10</v>
          </cell>
          <cell r="G24" t="str">
            <v>Ａ</v>
          </cell>
          <cell r="H24">
            <v>7</v>
          </cell>
          <cell r="K24">
            <v>22.938857142857131</v>
          </cell>
          <cell r="L24">
            <v>2.4571000000000001</v>
          </cell>
          <cell r="M24">
            <v>74.570999999999998</v>
          </cell>
          <cell r="P24">
            <v>44.742599999999996</v>
          </cell>
          <cell r="Q24">
            <v>73</v>
          </cell>
          <cell r="R24">
            <v>7.3</v>
          </cell>
          <cell r="W24">
            <v>0</v>
          </cell>
          <cell r="AB24">
            <v>0</v>
          </cell>
          <cell r="AH24" t="str">
            <v>电通计团日活动二等奖+0.1</v>
          </cell>
          <cell r="AI24">
            <v>0.1</v>
          </cell>
          <cell r="AJ24">
            <v>0.1</v>
          </cell>
          <cell r="AM24">
            <v>0.48</v>
          </cell>
          <cell r="AR24">
            <v>0.48</v>
          </cell>
          <cell r="AS24">
            <v>74.981457142857124</v>
          </cell>
          <cell r="AT24">
            <v>0.57999999999999996</v>
          </cell>
          <cell r="AU24">
            <v>75.561457142857122</v>
          </cell>
        </row>
        <row r="25">
          <cell r="B25" t="str">
            <v>应卓恒</v>
          </cell>
          <cell r="C25">
            <v>201806060627</v>
          </cell>
          <cell r="D25">
            <v>57.325714285714298</v>
          </cell>
          <cell r="E25" t="str">
            <v>B</v>
          </cell>
          <cell r="F25">
            <v>10</v>
          </cell>
          <cell r="G25" t="str">
            <v>Ａ</v>
          </cell>
          <cell r="H25">
            <v>7</v>
          </cell>
          <cell r="K25">
            <v>22.297714285714289</v>
          </cell>
          <cell r="L25">
            <v>2.2000000000000002</v>
          </cell>
          <cell r="M25">
            <v>72</v>
          </cell>
          <cell r="P25">
            <v>43.199999999999996</v>
          </cell>
          <cell r="Q25">
            <v>75</v>
          </cell>
          <cell r="R25">
            <v>7.5</v>
          </cell>
          <cell r="W25">
            <v>0</v>
          </cell>
          <cell r="AB25">
            <v>0</v>
          </cell>
          <cell r="AC25" t="str">
            <v>干事A+0.75；心理委员A+0.15</v>
          </cell>
          <cell r="AD25" t="str">
            <v>干事A+0.75</v>
          </cell>
          <cell r="AE25">
            <v>1.65</v>
          </cell>
          <cell r="AH25" t="str">
            <v>电通计团日活动二等奖+0.1</v>
          </cell>
          <cell r="AI25">
            <v>0.1</v>
          </cell>
          <cell r="AJ25">
            <v>1.75</v>
          </cell>
          <cell r="AM25">
            <v>2.14</v>
          </cell>
          <cell r="AR25">
            <v>2.14</v>
          </cell>
          <cell r="AS25">
            <v>72.997714285714281</v>
          </cell>
          <cell r="AT25">
            <v>3.89</v>
          </cell>
          <cell r="AU25">
            <v>76.887714285714281</v>
          </cell>
        </row>
        <row r="26">
          <cell r="B26" t="str">
            <v>陈哲涵</v>
          </cell>
          <cell r="C26">
            <v>201806060603</v>
          </cell>
          <cell r="D26">
            <v>57.9</v>
          </cell>
          <cell r="E26" t="str">
            <v>B</v>
          </cell>
          <cell r="F26">
            <v>10</v>
          </cell>
          <cell r="G26" t="str">
            <v>Ａ</v>
          </cell>
          <cell r="H26">
            <v>7</v>
          </cell>
          <cell r="K26">
            <v>22.470000000000002</v>
          </cell>
          <cell r="L26">
            <v>2.1095000000000002</v>
          </cell>
          <cell r="M26">
            <v>71.094999999999999</v>
          </cell>
          <cell r="P26">
            <v>42.656999999999996</v>
          </cell>
          <cell r="Q26">
            <v>74</v>
          </cell>
          <cell r="R26">
            <v>7.4</v>
          </cell>
          <cell r="W26">
            <v>0</v>
          </cell>
          <cell r="AB26">
            <v>0</v>
          </cell>
          <cell r="AC26" t="str">
            <v>干事A+0.15；五类干部A+0.75</v>
          </cell>
          <cell r="AD26" t="str">
            <v>五类A+0.75；干事B+0.1</v>
          </cell>
          <cell r="AE26">
            <v>1.75</v>
          </cell>
          <cell r="AH26" t="str">
            <v>电通计团日活动二等奖+0.1</v>
          </cell>
          <cell r="AI26">
            <v>0.1</v>
          </cell>
          <cell r="AJ26">
            <v>1.85</v>
          </cell>
          <cell r="AM26">
            <v>2.08</v>
          </cell>
          <cell r="AR26">
            <v>2.08</v>
          </cell>
          <cell r="AS26">
            <v>72.527000000000001</v>
          </cell>
          <cell r="AT26">
            <v>3.93</v>
          </cell>
          <cell r="AU26">
            <v>76.457000000000008</v>
          </cell>
        </row>
        <row r="27">
          <cell r="B27" t="str">
            <v>黄华</v>
          </cell>
          <cell r="C27">
            <v>201806060905</v>
          </cell>
          <cell r="D27">
            <v>59.825714285714298</v>
          </cell>
          <cell r="E27" t="str">
            <v>B</v>
          </cell>
          <cell r="F27">
            <v>10</v>
          </cell>
          <cell r="G27" t="str">
            <v>Ａ</v>
          </cell>
          <cell r="H27">
            <v>7</v>
          </cell>
          <cell r="K27">
            <v>23.047714285714289</v>
          </cell>
          <cell r="L27">
            <v>2.4333</v>
          </cell>
          <cell r="M27">
            <v>74.332999999999998</v>
          </cell>
          <cell r="P27">
            <v>44.599799999999995</v>
          </cell>
          <cell r="Q27">
            <v>71</v>
          </cell>
          <cell r="R27">
            <v>7.1</v>
          </cell>
          <cell r="W27">
            <v>0</v>
          </cell>
          <cell r="X27" t="str">
            <v>校级重点团队+0.15</v>
          </cell>
          <cell r="Y27">
            <v>0.15</v>
          </cell>
          <cell r="AB27">
            <v>0.15</v>
          </cell>
          <cell r="AC27" t="str">
            <v>校志协网络通讯社部门干事A等+0.75、干事A+0.15</v>
          </cell>
          <cell r="AD27" t="str">
            <v>校志协网络通讯社部门干事A等+0.75、干事A+0.15</v>
          </cell>
          <cell r="AE27">
            <v>1.8</v>
          </cell>
          <cell r="AH27" t="str">
            <v>电通计团日活动二等奖+0.1</v>
          </cell>
          <cell r="AI27">
            <v>0.1</v>
          </cell>
          <cell r="AJ27">
            <v>1.9000000000000001</v>
          </cell>
          <cell r="AM27">
            <v>1.02</v>
          </cell>
          <cell r="AR27">
            <v>1.02</v>
          </cell>
          <cell r="AS27">
            <v>74.747514285714274</v>
          </cell>
          <cell r="AT27">
            <v>3.0700000000000003</v>
          </cell>
          <cell r="AU27">
            <v>77.817514285714282</v>
          </cell>
        </row>
        <row r="28">
          <cell r="B28" t="str">
            <v>张怡</v>
          </cell>
          <cell r="C28">
            <v>201806060928</v>
          </cell>
          <cell r="D28">
            <v>60.272857142857099</v>
          </cell>
          <cell r="E28" t="str">
            <v>B</v>
          </cell>
          <cell r="F28">
            <v>10</v>
          </cell>
          <cell r="G28" t="str">
            <v>Ａ</v>
          </cell>
          <cell r="H28">
            <v>7</v>
          </cell>
          <cell r="K28">
            <v>23.18185714285713</v>
          </cell>
          <cell r="L28">
            <v>2.2595000000000001</v>
          </cell>
          <cell r="M28">
            <v>72.594999999999999</v>
          </cell>
          <cell r="N28" t="str">
            <v>英语四级+0.2；六级证书+0.3</v>
          </cell>
          <cell r="O28">
            <v>0.5</v>
          </cell>
          <cell r="P28">
            <v>43.856999999999999</v>
          </cell>
          <cell r="Q28">
            <v>72</v>
          </cell>
          <cell r="R28">
            <v>7.2</v>
          </cell>
          <cell r="W28">
            <v>0</v>
          </cell>
          <cell r="AB28">
            <v>0</v>
          </cell>
          <cell r="AC28" t="str">
            <v>干事A+0.75</v>
          </cell>
          <cell r="AD28" t="str">
            <v>干事A+0.75</v>
          </cell>
          <cell r="AE28">
            <v>1.5</v>
          </cell>
          <cell r="AH28" t="str">
            <v>电通计团日活动二等奖+0.1</v>
          </cell>
          <cell r="AI28">
            <v>0.1</v>
          </cell>
          <cell r="AJ28">
            <v>1.6</v>
          </cell>
          <cell r="AM28">
            <v>1.68</v>
          </cell>
          <cell r="AR28">
            <v>1.68</v>
          </cell>
          <cell r="AS28">
            <v>74.238857142857128</v>
          </cell>
          <cell r="AT28">
            <v>3.2800000000000002</v>
          </cell>
          <cell r="AU28">
            <v>77.518857142857129</v>
          </cell>
        </row>
        <row r="29">
          <cell r="B29" t="str">
            <v>刘聘</v>
          </cell>
          <cell r="C29">
            <v>201806060910</v>
          </cell>
          <cell r="D29">
            <v>59.855714285714299</v>
          </cell>
          <cell r="E29" t="str">
            <v>B</v>
          </cell>
          <cell r="F29">
            <v>10</v>
          </cell>
          <cell r="G29" t="str">
            <v>Ａ</v>
          </cell>
          <cell r="H29">
            <v>7</v>
          </cell>
          <cell r="K29">
            <v>23.056714285714289</v>
          </cell>
          <cell r="L29">
            <v>2.2810000000000001</v>
          </cell>
          <cell r="M29">
            <v>72.81</v>
          </cell>
          <cell r="P29">
            <v>43.686</v>
          </cell>
          <cell r="Q29">
            <v>76</v>
          </cell>
          <cell r="R29">
            <v>7.6</v>
          </cell>
          <cell r="W29">
            <v>0</v>
          </cell>
          <cell r="AB29">
            <v>0</v>
          </cell>
          <cell r="AC29" t="str">
            <v>五类B+0.5</v>
          </cell>
          <cell r="AE29">
            <v>0.5</v>
          </cell>
          <cell r="AH29" t="str">
            <v>电通计团日活动二等奖+0.1</v>
          </cell>
          <cell r="AI29">
            <v>0.1</v>
          </cell>
          <cell r="AJ29">
            <v>0.6</v>
          </cell>
          <cell r="AM29">
            <v>1.68</v>
          </cell>
          <cell r="AR29">
            <v>1.68</v>
          </cell>
          <cell r="AS29">
            <v>74.34271428571428</v>
          </cell>
          <cell r="AT29">
            <v>2.2799999999999998</v>
          </cell>
          <cell r="AU29">
            <v>76.622714285714281</v>
          </cell>
        </row>
        <row r="30">
          <cell r="B30" t="str">
            <v>胡鸿杰</v>
          </cell>
          <cell r="C30">
            <v>201806060903</v>
          </cell>
          <cell r="D30">
            <v>59.855714285714299</v>
          </cell>
          <cell r="E30" t="str">
            <v>B</v>
          </cell>
          <cell r="F30">
            <v>10</v>
          </cell>
          <cell r="G30" t="str">
            <v>Ａ</v>
          </cell>
          <cell r="H30">
            <v>7</v>
          </cell>
          <cell r="K30">
            <v>23.056714285714289</v>
          </cell>
          <cell r="L30">
            <v>2.3738000000000001</v>
          </cell>
          <cell r="M30">
            <v>73.738</v>
          </cell>
          <cell r="P30">
            <v>44.242799999999995</v>
          </cell>
          <cell r="Q30">
            <v>69</v>
          </cell>
          <cell r="R30">
            <v>6.9</v>
          </cell>
          <cell r="W30">
            <v>0</v>
          </cell>
          <cell r="X30" t="str">
            <v>校级重点团队+0.15</v>
          </cell>
          <cell r="Y30">
            <v>0.15</v>
          </cell>
          <cell r="AB30">
            <v>0.15</v>
          </cell>
          <cell r="AC30" t="str">
            <v>干事C+0.05；五类B+0.5</v>
          </cell>
          <cell r="AD30" t="str">
            <v>干事B+0.5；五类B+0.1</v>
          </cell>
          <cell r="AE30">
            <v>1.1499999999999999</v>
          </cell>
          <cell r="AH30" t="str">
            <v>电通计团日活动二等奖+0.1</v>
          </cell>
          <cell r="AI30">
            <v>0.1</v>
          </cell>
          <cell r="AJ30">
            <v>1.25</v>
          </cell>
          <cell r="AM30">
            <v>0.22</v>
          </cell>
          <cell r="AR30">
            <v>0.22</v>
          </cell>
          <cell r="AS30">
            <v>74.199514285714287</v>
          </cell>
          <cell r="AT30">
            <v>1.6199999999999999</v>
          </cell>
          <cell r="AU30">
            <v>75.819514285714291</v>
          </cell>
        </row>
        <row r="31">
          <cell r="B31" t="str">
            <v>徐诺</v>
          </cell>
          <cell r="C31">
            <v>201806060128</v>
          </cell>
          <cell r="D31">
            <v>59.2014285714286</v>
          </cell>
          <cell r="E31" t="str">
            <v>B</v>
          </cell>
          <cell r="F31">
            <v>10</v>
          </cell>
          <cell r="G31" t="str">
            <v>Ａ</v>
          </cell>
          <cell r="H31">
            <v>7</v>
          </cell>
          <cell r="K31">
            <v>22.860428571428582</v>
          </cell>
          <cell r="L31">
            <v>2.25</v>
          </cell>
          <cell r="M31">
            <v>72.5</v>
          </cell>
          <cell r="P31">
            <v>43.5</v>
          </cell>
          <cell r="Q31">
            <v>84</v>
          </cell>
          <cell r="R31">
            <v>8.4</v>
          </cell>
          <cell r="W31">
            <v>0</v>
          </cell>
          <cell r="AB31">
            <v>0</v>
          </cell>
          <cell r="AH31" t="str">
            <v>电通计团日活动二等奖+0.1</v>
          </cell>
          <cell r="AI31">
            <v>0.1</v>
          </cell>
          <cell r="AJ31">
            <v>0.1</v>
          </cell>
          <cell r="AM31">
            <v>1.44</v>
          </cell>
          <cell r="AR31">
            <v>1.44</v>
          </cell>
          <cell r="AS31">
            <v>74.760428571428591</v>
          </cell>
          <cell r="AT31">
            <v>1.54</v>
          </cell>
          <cell r="AU31">
            <v>76.300428571428597</v>
          </cell>
        </row>
        <row r="32">
          <cell r="B32" t="str">
            <v>应世其</v>
          </cell>
          <cell r="C32">
            <v>201806060926</v>
          </cell>
          <cell r="D32">
            <v>58.03</v>
          </cell>
          <cell r="E32" t="str">
            <v>B</v>
          </cell>
          <cell r="F32">
            <v>10</v>
          </cell>
          <cell r="G32" t="str">
            <v>Ａ</v>
          </cell>
          <cell r="H32">
            <v>7</v>
          </cell>
          <cell r="K32">
            <v>22.509</v>
          </cell>
          <cell r="L32">
            <v>1.9857</v>
          </cell>
          <cell r="M32">
            <v>69.856999999999999</v>
          </cell>
          <cell r="P32">
            <v>41.914200000000001</v>
          </cell>
          <cell r="Q32">
            <v>79</v>
          </cell>
          <cell r="R32">
            <v>7.9</v>
          </cell>
          <cell r="W32">
            <v>0</v>
          </cell>
          <cell r="AB32">
            <v>0</v>
          </cell>
          <cell r="AH32" t="str">
            <v>电通计团日活动二等奖+0.1</v>
          </cell>
          <cell r="AI32">
            <v>0.1</v>
          </cell>
          <cell r="AJ32">
            <v>0.1</v>
          </cell>
          <cell r="AM32">
            <v>0.76</v>
          </cell>
          <cell r="AR32">
            <v>0.76</v>
          </cell>
          <cell r="AS32">
            <v>72.323200000000014</v>
          </cell>
          <cell r="AT32">
            <v>0.86</v>
          </cell>
          <cell r="AU32">
            <v>73.183200000000014</v>
          </cell>
        </row>
        <row r="33">
          <cell r="B33" t="str">
            <v>王小林</v>
          </cell>
          <cell r="C33">
            <v>201806060920</v>
          </cell>
          <cell r="D33">
            <v>59.78</v>
          </cell>
          <cell r="E33" t="str">
            <v>B</v>
          </cell>
          <cell r="F33">
            <v>10</v>
          </cell>
          <cell r="G33" t="str">
            <v>Ａ</v>
          </cell>
          <cell r="H33">
            <v>7</v>
          </cell>
          <cell r="K33">
            <v>23.033999999999999</v>
          </cell>
          <cell r="L33">
            <v>1.9833000000000001</v>
          </cell>
          <cell r="M33">
            <v>69.832999999999998</v>
          </cell>
          <cell r="P33">
            <v>41.899799999999999</v>
          </cell>
          <cell r="Q33">
            <v>65</v>
          </cell>
          <cell r="R33">
            <v>6.5</v>
          </cell>
          <cell r="W33">
            <v>0</v>
          </cell>
          <cell r="AB33">
            <v>0</v>
          </cell>
          <cell r="AH33" t="str">
            <v>电通计团日活动二等奖+0.1</v>
          </cell>
          <cell r="AI33">
            <v>0.1</v>
          </cell>
          <cell r="AJ33">
            <v>0.1</v>
          </cell>
          <cell r="AM33">
            <v>0.8</v>
          </cell>
          <cell r="AR33">
            <v>0.8</v>
          </cell>
          <cell r="AS33">
            <v>71.433799999999991</v>
          </cell>
          <cell r="AT33">
            <v>0.9</v>
          </cell>
          <cell r="AU33">
            <v>72.333799999999997</v>
          </cell>
        </row>
        <row r="34">
          <cell r="B34" t="str">
            <v>唐黎明芝</v>
          </cell>
          <cell r="C34">
            <v>201806060916</v>
          </cell>
          <cell r="D34">
            <v>59.348571428571397</v>
          </cell>
          <cell r="E34" t="str">
            <v>B</v>
          </cell>
          <cell r="F34">
            <v>10</v>
          </cell>
          <cell r="G34" t="str">
            <v>Ａ</v>
          </cell>
          <cell r="H34">
            <v>7</v>
          </cell>
          <cell r="K34">
            <v>22.904571428571419</v>
          </cell>
          <cell r="L34">
            <v>1.9</v>
          </cell>
          <cell r="M34">
            <v>69</v>
          </cell>
          <cell r="P34">
            <v>41.4</v>
          </cell>
          <cell r="Q34">
            <v>67</v>
          </cell>
          <cell r="R34">
            <v>6.7</v>
          </cell>
          <cell r="W34">
            <v>0</v>
          </cell>
          <cell r="AB34">
            <v>0</v>
          </cell>
          <cell r="AH34" t="str">
            <v>电通计团日活动二等奖+0.1</v>
          </cell>
          <cell r="AI34">
            <v>0.1</v>
          </cell>
          <cell r="AJ34">
            <v>0.1</v>
          </cell>
          <cell r="AM34">
            <v>2.4</v>
          </cell>
          <cell r="AR34">
            <v>2.4</v>
          </cell>
          <cell r="AS34">
            <v>71.004571428571424</v>
          </cell>
          <cell r="AT34">
            <v>2.5</v>
          </cell>
          <cell r="AU34">
            <v>73.504571428571424</v>
          </cell>
        </row>
        <row r="35">
          <cell r="B35" t="str">
            <v>林前</v>
          </cell>
          <cell r="C35">
            <v>201806060410</v>
          </cell>
          <cell r="D35">
            <v>58.247142857142897</v>
          </cell>
          <cell r="E35" t="str">
            <v>B</v>
          </cell>
          <cell r="F35">
            <v>10</v>
          </cell>
          <cell r="G35" t="str">
            <v>Ａ</v>
          </cell>
          <cell r="H35">
            <v>7</v>
          </cell>
          <cell r="K35">
            <v>22.574142857142871</v>
          </cell>
          <cell r="L35">
            <v>1.85</v>
          </cell>
          <cell r="M35">
            <v>68.5</v>
          </cell>
          <cell r="P35">
            <v>41.1</v>
          </cell>
          <cell r="Q35">
            <v>71</v>
          </cell>
          <cell r="R35">
            <v>7.1</v>
          </cell>
          <cell r="W35">
            <v>0</v>
          </cell>
          <cell r="AB35">
            <v>0</v>
          </cell>
          <cell r="AH35" t="str">
            <v>电通计团日活动二等奖+0.1</v>
          </cell>
          <cell r="AI35">
            <v>0.1</v>
          </cell>
          <cell r="AJ35">
            <v>0.1</v>
          </cell>
          <cell r="AM35">
            <v>1.08</v>
          </cell>
          <cell r="AR35">
            <v>1.08</v>
          </cell>
          <cell r="AS35">
            <v>70.774142857142863</v>
          </cell>
          <cell r="AT35">
            <v>1.1800000000000002</v>
          </cell>
          <cell r="AU35">
            <v>71.95414285714287</v>
          </cell>
        </row>
        <row r="36">
          <cell r="B36" t="str">
            <v>金剑</v>
          </cell>
          <cell r="C36">
            <v>201806060907</v>
          </cell>
          <cell r="D36">
            <v>59.485714285714302</v>
          </cell>
          <cell r="E36" t="str">
            <v>B</v>
          </cell>
          <cell r="F36">
            <v>10</v>
          </cell>
          <cell r="G36" t="str">
            <v>Ａ</v>
          </cell>
          <cell r="H36">
            <v>7</v>
          </cell>
          <cell r="K36">
            <v>22.945714285714288</v>
          </cell>
          <cell r="L36">
            <v>1.7881</v>
          </cell>
          <cell r="M36">
            <v>67.881</v>
          </cell>
          <cell r="P36">
            <v>40.7286</v>
          </cell>
          <cell r="Q36">
            <v>73</v>
          </cell>
          <cell r="R36">
            <v>7.3</v>
          </cell>
          <cell r="W36">
            <v>0</v>
          </cell>
          <cell r="AB36">
            <v>0</v>
          </cell>
          <cell r="AH36" t="str">
            <v>电通计团日活动二等奖+0.1</v>
          </cell>
          <cell r="AI36">
            <v>0.1</v>
          </cell>
          <cell r="AJ36">
            <v>0.1</v>
          </cell>
          <cell r="AM36">
            <v>0.88</v>
          </cell>
          <cell r="AR36">
            <v>0.88</v>
          </cell>
          <cell r="AS36">
            <v>70.974314285714286</v>
          </cell>
          <cell r="AT36">
            <v>0.98</v>
          </cell>
          <cell r="AU36">
            <v>71.95431428571429</v>
          </cell>
        </row>
        <row r="37">
          <cell r="B37" t="str">
            <v>陈子豪</v>
          </cell>
          <cell r="C37">
            <v>201806060901</v>
          </cell>
          <cell r="D37">
            <v>58.3814285714286</v>
          </cell>
          <cell r="E37" t="str">
            <v>B</v>
          </cell>
          <cell r="F37">
            <v>10</v>
          </cell>
          <cell r="G37" t="str">
            <v>Ａ</v>
          </cell>
          <cell r="H37">
            <v>7</v>
          </cell>
          <cell r="K37">
            <v>22.614428571428579</v>
          </cell>
          <cell r="L37">
            <v>1.881</v>
          </cell>
          <cell r="M37">
            <v>68.81</v>
          </cell>
          <cell r="P37">
            <v>41.286000000000001</v>
          </cell>
          <cell r="Q37">
            <v>82</v>
          </cell>
          <cell r="R37">
            <v>8.1999999999999993</v>
          </cell>
          <cell r="W37">
            <v>0</v>
          </cell>
          <cell r="AB37">
            <v>0</v>
          </cell>
          <cell r="AH37" t="str">
            <v>电通计团日活动二等奖+0.1</v>
          </cell>
          <cell r="AI37">
            <v>0.1</v>
          </cell>
          <cell r="AJ37">
            <v>0.1</v>
          </cell>
          <cell r="AM37">
            <v>1.1599999999999999</v>
          </cell>
          <cell r="AR37">
            <v>1.1599999999999999</v>
          </cell>
          <cell r="AS37">
            <v>72.10042857142858</v>
          </cell>
          <cell r="AT37">
            <v>1.26</v>
          </cell>
          <cell r="AU37">
            <v>73.360428571428585</v>
          </cell>
        </row>
        <row r="38">
          <cell r="B38" t="str">
            <v>杨健</v>
          </cell>
          <cell r="C38">
            <v>201806060924</v>
          </cell>
          <cell r="D38">
            <v>59.6971428571429</v>
          </cell>
          <cell r="E38" t="str">
            <v>B</v>
          </cell>
          <cell r="F38">
            <v>10</v>
          </cell>
          <cell r="G38" t="str">
            <v>Ａ</v>
          </cell>
          <cell r="H38">
            <v>7</v>
          </cell>
          <cell r="K38">
            <v>23.009142857142866</v>
          </cell>
          <cell r="L38">
            <v>1.3213999999999999</v>
          </cell>
          <cell r="M38">
            <v>63.213999999999999</v>
          </cell>
          <cell r="P38">
            <v>37.928399999999996</v>
          </cell>
          <cell r="Q38">
            <v>78</v>
          </cell>
          <cell r="R38">
            <v>7.8</v>
          </cell>
          <cell r="W38">
            <v>0</v>
          </cell>
          <cell r="AB38">
            <v>0</v>
          </cell>
          <cell r="AH38" t="str">
            <v>电通计团日活动二等奖+0.1</v>
          </cell>
          <cell r="AI38">
            <v>0.1</v>
          </cell>
          <cell r="AJ38">
            <v>0.1</v>
          </cell>
          <cell r="AM38">
            <v>2.4</v>
          </cell>
          <cell r="AR38">
            <v>2.4</v>
          </cell>
          <cell r="AS38">
            <v>68.737542857142856</v>
          </cell>
          <cell r="AT38">
            <v>2.5</v>
          </cell>
          <cell r="AU38">
            <v>71.237542857142856</v>
          </cell>
        </row>
        <row r="39">
          <cell r="B39" t="str">
            <v>万城</v>
          </cell>
          <cell r="C39">
            <v>201806060917</v>
          </cell>
          <cell r="D39">
            <v>57.562857142857098</v>
          </cell>
          <cell r="E39" t="str">
            <v>B</v>
          </cell>
          <cell r="F39">
            <v>10</v>
          </cell>
          <cell r="G39" t="str">
            <v>Ａ</v>
          </cell>
          <cell r="H39">
            <v>7</v>
          </cell>
          <cell r="K39">
            <v>22.368857142857127</v>
          </cell>
          <cell r="L39">
            <v>0.65710000000000002</v>
          </cell>
          <cell r="M39">
            <v>56.570999999999998</v>
          </cell>
          <cell r="P39">
            <v>33.942599999999999</v>
          </cell>
          <cell r="Q39">
            <v>63</v>
          </cell>
          <cell r="R39">
            <v>6.3</v>
          </cell>
          <cell r="W39">
            <v>0</v>
          </cell>
          <cell r="AB39">
            <v>0</v>
          </cell>
          <cell r="AH39" t="str">
            <v>电通计团日活动二等奖+0.1</v>
          </cell>
          <cell r="AI39">
            <v>0.1</v>
          </cell>
          <cell r="AJ39">
            <v>0.1</v>
          </cell>
          <cell r="AM39">
            <v>0.22</v>
          </cell>
          <cell r="AR39">
            <v>0.22</v>
          </cell>
          <cell r="AS39">
            <v>62.61145714285712</v>
          </cell>
          <cell r="AT39">
            <v>0.32</v>
          </cell>
          <cell r="AU39">
            <v>62.93145714285712</v>
          </cell>
        </row>
        <row r="40">
          <cell r="B40" t="str">
            <v>王群豪</v>
          </cell>
          <cell r="C40">
            <v>201806060919</v>
          </cell>
          <cell r="D40">
            <v>57.528571428571396</v>
          </cell>
          <cell r="E40" t="str">
            <v>B</v>
          </cell>
          <cell r="F40">
            <v>10</v>
          </cell>
          <cell r="G40" t="str">
            <v>Ａ</v>
          </cell>
          <cell r="H40">
            <v>7</v>
          </cell>
          <cell r="K40">
            <v>22.35857142857142</v>
          </cell>
          <cell r="L40">
            <v>0.7</v>
          </cell>
          <cell r="M40">
            <v>57</v>
          </cell>
          <cell r="P40">
            <v>34.199999999999996</v>
          </cell>
          <cell r="Q40">
            <v>64</v>
          </cell>
          <cell r="R40">
            <v>6.4</v>
          </cell>
          <cell r="W40">
            <v>0</v>
          </cell>
          <cell r="AB40">
            <v>0</v>
          </cell>
          <cell r="AH40" t="str">
            <v>电通计团日活动二等奖+0.1</v>
          </cell>
          <cell r="AI40">
            <v>0.1</v>
          </cell>
          <cell r="AJ40">
            <v>0.1</v>
          </cell>
          <cell r="AM40">
            <v>0.04</v>
          </cell>
          <cell r="AR40">
            <v>0.04</v>
          </cell>
          <cell r="AS40">
            <v>62.95857142857141</v>
          </cell>
          <cell r="AT40">
            <v>0.14000000000000001</v>
          </cell>
          <cell r="AU40">
            <v>63.098571428571411</v>
          </cell>
        </row>
        <row r="41">
          <cell r="B41" t="str">
            <v>张瑞洁</v>
          </cell>
          <cell r="C41">
            <v>201806061625</v>
          </cell>
          <cell r="D41">
            <v>61.475000000000001</v>
          </cell>
          <cell r="E41" t="str">
            <v>B</v>
          </cell>
          <cell r="F41">
            <v>10</v>
          </cell>
          <cell r="G41" t="str">
            <v>Ａ</v>
          </cell>
          <cell r="H41">
            <v>7</v>
          </cell>
          <cell r="K41">
            <v>23.542499999999997</v>
          </cell>
          <cell r="L41">
            <v>3</v>
          </cell>
          <cell r="M41">
            <v>80</v>
          </cell>
          <cell r="P41">
            <v>48</v>
          </cell>
          <cell r="Q41">
            <v>80</v>
          </cell>
          <cell r="R41">
            <v>8</v>
          </cell>
          <cell r="W41">
            <v>0</v>
          </cell>
          <cell r="AB41">
            <v>0</v>
          </cell>
          <cell r="AH41" t="str">
            <v>电通计团日活动三等奖+0.075</v>
          </cell>
          <cell r="AI41">
            <v>7.4999999999999997E-2</v>
          </cell>
          <cell r="AJ41">
            <v>7.4999999999999997E-2</v>
          </cell>
          <cell r="AM41">
            <v>1.84</v>
          </cell>
          <cell r="AR41">
            <v>1.84</v>
          </cell>
          <cell r="AS41">
            <v>79.54249999999999</v>
          </cell>
          <cell r="AT41">
            <v>1.915</v>
          </cell>
          <cell r="AU41">
            <v>81.457499999999996</v>
          </cell>
        </row>
        <row r="42">
          <cell r="B42" t="str">
            <v>张子游</v>
          </cell>
          <cell r="C42">
            <v>201806061027</v>
          </cell>
          <cell r="D42">
            <v>61.704999999999998</v>
          </cell>
          <cell r="E42" t="str">
            <v>B</v>
          </cell>
          <cell r="F42">
            <v>10</v>
          </cell>
          <cell r="G42" t="str">
            <v>Ａ</v>
          </cell>
          <cell r="H42">
            <v>7</v>
          </cell>
          <cell r="K42">
            <v>23.611499999999999</v>
          </cell>
          <cell r="L42">
            <v>3.2833000000000001</v>
          </cell>
          <cell r="M42">
            <v>82.832999999999998</v>
          </cell>
          <cell r="N42" t="str">
            <v>英语四级+0.2；英语六级+0.3</v>
          </cell>
          <cell r="O42">
            <v>0.5</v>
          </cell>
          <cell r="P42">
            <v>49.9998</v>
          </cell>
          <cell r="Q42">
            <v>91</v>
          </cell>
          <cell r="R42">
            <v>9.1</v>
          </cell>
          <cell r="W42">
            <v>0</v>
          </cell>
          <cell r="AB42">
            <v>0</v>
          </cell>
          <cell r="AC42" t="str">
            <v>新媒体干事B，校创新创业干事B</v>
          </cell>
          <cell r="AD42" t="str">
            <v>新媒体干事B，校创新创业干事B</v>
          </cell>
          <cell r="AE42">
            <v>1.2</v>
          </cell>
          <cell r="AH42" t="str">
            <v>电通计团日活动三等奖+0.075</v>
          </cell>
          <cell r="AI42">
            <v>7.4999999999999997E-2</v>
          </cell>
          <cell r="AJ42">
            <v>1.2749999999999999</v>
          </cell>
          <cell r="AM42">
            <v>1.48</v>
          </cell>
          <cell r="AN42" t="str">
            <v>篮球新生院赛  第五名</v>
          </cell>
          <cell r="AO42">
            <v>0.2</v>
          </cell>
          <cell r="AR42">
            <v>1.68</v>
          </cell>
          <cell r="AS42">
            <v>82.711299999999994</v>
          </cell>
          <cell r="AT42">
            <v>2.9550000000000001</v>
          </cell>
          <cell r="AU42">
            <v>85.666299999999993</v>
          </cell>
        </row>
        <row r="43">
          <cell r="B43" t="str">
            <v>张文聪</v>
          </cell>
          <cell r="C43">
            <v>201806061424</v>
          </cell>
          <cell r="D43">
            <v>61.905000000000001</v>
          </cell>
          <cell r="E43" t="str">
            <v>B</v>
          </cell>
          <cell r="F43">
            <v>10</v>
          </cell>
          <cell r="G43" t="str">
            <v>Ａ</v>
          </cell>
          <cell r="H43">
            <v>7</v>
          </cell>
          <cell r="K43">
            <v>23.671499999999998</v>
          </cell>
          <cell r="L43">
            <v>2.8618999999999999</v>
          </cell>
          <cell r="M43">
            <v>78.619</v>
          </cell>
          <cell r="N43" t="str">
            <v>英语四级+0.2</v>
          </cell>
          <cell r="O43">
            <v>0.2</v>
          </cell>
          <cell r="P43">
            <v>47.291400000000003</v>
          </cell>
          <cell r="Q43">
            <v>68</v>
          </cell>
          <cell r="R43">
            <v>6.8</v>
          </cell>
          <cell r="W43">
            <v>0</v>
          </cell>
          <cell r="AB43">
            <v>0</v>
          </cell>
          <cell r="AD43" t="str">
            <v>五类A+0.75</v>
          </cell>
          <cell r="AE43">
            <v>0.75</v>
          </cell>
          <cell r="AH43" t="str">
            <v>电通计团日活动三等奖+0.075</v>
          </cell>
          <cell r="AI43">
            <v>7.4999999999999997E-2</v>
          </cell>
          <cell r="AJ43">
            <v>0.82499999999999996</v>
          </cell>
          <cell r="AM43">
            <v>2.4</v>
          </cell>
          <cell r="AP43" t="str">
            <v>第十三届星主播主持人大赛三等奖+0.3；第十二届社团文化节“青春三原色”摄影大赛优秀奖+0.2</v>
          </cell>
          <cell r="AQ43">
            <v>0.5</v>
          </cell>
          <cell r="AR43">
            <v>2.9</v>
          </cell>
          <cell r="AS43">
            <v>77.762900000000002</v>
          </cell>
          <cell r="AT43">
            <v>3.7249999999999996</v>
          </cell>
          <cell r="AU43">
            <v>81.487899999999996</v>
          </cell>
        </row>
        <row r="44">
          <cell r="B44" t="str">
            <v>陆鑫</v>
          </cell>
          <cell r="C44">
            <v>201806061008</v>
          </cell>
          <cell r="D44">
            <v>59.567</v>
          </cell>
          <cell r="E44" t="str">
            <v>B</v>
          </cell>
          <cell r="F44">
            <v>10</v>
          </cell>
          <cell r="G44" t="str">
            <v>Ａ</v>
          </cell>
          <cell r="H44">
            <v>7</v>
          </cell>
          <cell r="K44">
            <v>22.970100000000002</v>
          </cell>
          <cell r="L44">
            <v>2.7332999999999998</v>
          </cell>
          <cell r="M44">
            <v>77.332999999999998</v>
          </cell>
          <cell r="N44" t="str">
            <v>英语四级+0.2</v>
          </cell>
          <cell r="O44">
            <v>0.2</v>
          </cell>
          <cell r="P44">
            <v>46.519799999999996</v>
          </cell>
          <cell r="Q44">
            <v>86</v>
          </cell>
          <cell r="R44">
            <v>8.6</v>
          </cell>
          <cell r="W44">
            <v>0</v>
          </cell>
          <cell r="AB44">
            <v>0</v>
          </cell>
          <cell r="AC44" t="str">
            <v>学生社团联合会干事B+0.1;青年志愿者协会网络通讯社干事A+0.75</v>
          </cell>
          <cell r="AD44" t="str">
            <v>学生社团联合会干事B+0.1;青年志愿者协会网络通讯社干事A+0.75</v>
          </cell>
          <cell r="AE44">
            <v>1.7</v>
          </cell>
          <cell r="AH44" t="str">
            <v>电通计团日活动三等奖+0.075</v>
          </cell>
          <cell r="AI44">
            <v>7.4999999999999997E-2</v>
          </cell>
          <cell r="AJ44">
            <v>1.7749999999999999</v>
          </cell>
          <cell r="AM44">
            <v>1.74</v>
          </cell>
          <cell r="AR44">
            <v>1.74</v>
          </cell>
          <cell r="AS44">
            <v>78.0899</v>
          </cell>
          <cell r="AT44">
            <v>3.5149999999999997</v>
          </cell>
          <cell r="AU44">
            <v>81.604900000000001</v>
          </cell>
        </row>
        <row r="45">
          <cell r="B45" t="str">
            <v>吴越</v>
          </cell>
          <cell r="C45">
            <v>201806060821</v>
          </cell>
          <cell r="D45">
            <v>61.598999999999997</v>
          </cell>
          <cell r="E45" t="str">
            <v>B</v>
          </cell>
          <cell r="F45">
            <v>10</v>
          </cell>
          <cell r="G45" t="str">
            <v>Ａ</v>
          </cell>
          <cell r="H45">
            <v>7</v>
          </cell>
          <cell r="K45">
            <v>23.579699999999995</v>
          </cell>
          <cell r="L45">
            <v>2.7761999999999998</v>
          </cell>
          <cell r="M45">
            <v>77.762</v>
          </cell>
          <cell r="N45" t="str">
            <v>英语四级+0.2</v>
          </cell>
          <cell r="O45">
            <v>0.2</v>
          </cell>
          <cell r="P45">
            <v>46.777200000000001</v>
          </cell>
          <cell r="Q45">
            <v>86</v>
          </cell>
          <cell r="R45">
            <v>8.6</v>
          </cell>
          <cell r="W45">
            <v>0</v>
          </cell>
          <cell r="AB45">
            <v>0</v>
          </cell>
          <cell r="AC45" t="str">
            <v>干事B+0.5</v>
          </cell>
          <cell r="AD45" t="str">
            <v>干事B+0.5</v>
          </cell>
          <cell r="AE45">
            <v>1</v>
          </cell>
          <cell r="AH45" t="str">
            <v>电通计团日活动三等奖+0.075</v>
          </cell>
          <cell r="AI45">
            <v>7.4999999999999997E-2</v>
          </cell>
          <cell r="AJ45">
            <v>1.075</v>
          </cell>
          <cell r="AK45" t="str">
            <v>院木球队+0.5</v>
          </cell>
          <cell r="AL45">
            <v>0.5</v>
          </cell>
          <cell r="AM45">
            <v>1.74</v>
          </cell>
          <cell r="AR45">
            <v>2.2400000000000002</v>
          </cell>
          <cell r="AS45">
            <v>78.95689999999999</v>
          </cell>
          <cell r="AT45">
            <v>3.3150000000000004</v>
          </cell>
          <cell r="AU45">
            <v>82.271899999999988</v>
          </cell>
        </row>
        <row r="46">
          <cell r="B46" t="str">
            <v>王勇顺</v>
          </cell>
          <cell r="C46">
            <v>201806061015</v>
          </cell>
          <cell r="D46">
            <v>60.640999999999998</v>
          </cell>
          <cell r="E46" t="str">
            <v>B</v>
          </cell>
          <cell r="F46">
            <v>10</v>
          </cell>
          <cell r="G46" t="str">
            <v>Ａ</v>
          </cell>
          <cell r="H46">
            <v>7</v>
          </cell>
          <cell r="K46">
            <v>23.292299999999997</v>
          </cell>
          <cell r="L46">
            <v>2.9548000000000001</v>
          </cell>
          <cell r="M46">
            <v>79.548000000000002</v>
          </cell>
          <cell r="N46" t="str">
            <v>英语四级+0.2</v>
          </cell>
          <cell r="O46">
            <v>0.2</v>
          </cell>
          <cell r="P46">
            <v>47.848800000000004</v>
          </cell>
          <cell r="Q46">
            <v>78</v>
          </cell>
          <cell r="R46">
            <v>7.8</v>
          </cell>
          <cell r="W46">
            <v>0</v>
          </cell>
          <cell r="AB46">
            <v>0</v>
          </cell>
          <cell r="AC46" t="str">
            <v>干事B+0.5；五类B+0.1</v>
          </cell>
          <cell r="AD46" t="str">
            <v>干事C+0.05；五类B+0.5</v>
          </cell>
          <cell r="AE46">
            <v>1.1499999999999999</v>
          </cell>
          <cell r="AH46" t="str">
            <v>电通计团日活动三等奖+0.075</v>
          </cell>
          <cell r="AI46">
            <v>7.4999999999999997E-2</v>
          </cell>
          <cell r="AJ46">
            <v>1.2249999999999999</v>
          </cell>
          <cell r="AM46">
            <v>0.24</v>
          </cell>
          <cell r="AR46">
            <v>0.24</v>
          </cell>
          <cell r="AS46">
            <v>78.941099999999992</v>
          </cell>
          <cell r="AT46">
            <v>1.4649999999999999</v>
          </cell>
          <cell r="AU46">
            <v>80.406099999999995</v>
          </cell>
        </row>
        <row r="47">
          <cell r="B47" t="str">
            <v>李可心</v>
          </cell>
          <cell r="C47">
            <v>201806061311</v>
          </cell>
          <cell r="D47">
            <v>61.555</v>
          </cell>
          <cell r="E47" t="str">
            <v>B</v>
          </cell>
          <cell r="F47">
            <v>10</v>
          </cell>
          <cell r="G47" t="str">
            <v>Ａ</v>
          </cell>
          <cell r="H47">
            <v>7</v>
          </cell>
          <cell r="K47">
            <v>23.566500000000001</v>
          </cell>
          <cell r="L47">
            <v>2.5499999999999998</v>
          </cell>
          <cell r="M47">
            <v>75.5</v>
          </cell>
          <cell r="P47">
            <v>45.3</v>
          </cell>
          <cell r="Q47">
            <v>81</v>
          </cell>
          <cell r="R47">
            <v>8.1</v>
          </cell>
          <cell r="W47">
            <v>0</v>
          </cell>
          <cell r="AB47">
            <v>0</v>
          </cell>
          <cell r="AH47" t="str">
            <v>电通计团日活动三等奖+0.075</v>
          </cell>
          <cell r="AI47">
            <v>7.4999999999999997E-2</v>
          </cell>
          <cell r="AJ47">
            <v>7.4999999999999997E-2</v>
          </cell>
          <cell r="AM47">
            <v>1.5</v>
          </cell>
          <cell r="AR47">
            <v>1.5</v>
          </cell>
          <cell r="AS47">
            <v>76.966499999999996</v>
          </cell>
          <cell r="AT47">
            <v>1.575</v>
          </cell>
          <cell r="AU47">
            <v>78.541499999999999</v>
          </cell>
        </row>
        <row r="48">
          <cell r="B48" t="str">
            <v>王宇健</v>
          </cell>
          <cell r="C48">
            <v>201806061016</v>
          </cell>
          <cell r="D48">
            <v>61.046999999999997</v>
          </cell>
          <cell r="E48" t="str">
            <v>B</v>
          </cell>
          <cell r="F48">
            <v>10</v>
          </cell>
          <cell r="G48" t="str">
            <v>Ａ</v>
          </cell>
          <cell r="H48">
            <v>7</v>
          </cell>
          <cell r="K48">
            <v>23.414099999999998</v>
          </cell>
          <cell r="L48">
            <v>2.5952000000000002</v>
          </cell>
          <cell r="M48">
            <v>75.951999999999998</v>
          </cell>
          <cell r="P48">
            <v>45.571199999999997</v>
          </cell>
          <cell r="Q48">
            <v>82</v>
          </cell>
          <cell r="R48">
            <v>8.1999999999999993</v>
          </cell>
          <cell r="W48">
            <v>0</v>
          </cell>
          <cell r="AB48">
            <v>0</v>
          </cell>
          <cell r="AH48" t="str">
            <v>电通计团日活动三等奖+0.075</v>
          </cell>
          <cell r="AI48">
            <v>7.4999999999999997E-2</v>
          </cell>
          <cell r="AJ48">
            <v>7.4999999999999997E-2</v>
          </cell>
          <cell r="AM48">
            <v>2.4</v>
          </cell>
          <cell r="AR48">
            <v>2.4</v>
          </cell>
          <cell r="AS48">
            <v>77.185299999999998</v>
          </cell>
          <cell r="AT48">
            <v>2.4750000000000001</v>
          </cell>
          <cell r="AU48">
            <v>79.660299999999992</v>
          </cell>
        </row>
        <row r="49">
          <cell r="B49" t="str">
            <v>肖钟婕</v>
          </cell>
          <cell r="C49">
            <v>201806061021</v>
          </cell>
          <cell r="D49">
            <v>61.914999999999999</v>
          </cell>
          <cell r="E49" t="str">
            <v>B</v>
          </cell>
          <cell r="F49">
            <v>10</v>
          </cell>
          <cell r="G49" t="str">
            <v>Ａ</v>
          </cell>
          <cell r="H49">
            <v>7</v>
          </cell>
          <cell r="K49">
            <v>23.674499999999998</v>
          </cell>
          <cell r="L49">
            <v>2.3952</v>
          </cell>
          <cell r="M49">
            <v>73.951999999999998</v>
          </cell>
          <cell r="P49">
            <v>44.371199999999995</v>
          </cell>
          <cell r="Q49">
            <v>76</v>
          </cell>
          <cell r="R49">
            <v>7.6</v>
          </cell>
          <cell r="W49">
            <v>0</v>
          </cell>
          <cell r="AB49">
            <v>0</v>
          </cell>
          <cell r="AC49" t="str">
            <v>干事B+0.5</v>
          </cell>
          <cell r="AD49" t="str">
            <v>干事A+0.15；团支书B+1</v>
          </cell>
          <cell r="AE49">
            <v>1.65</v>
          </cell>
          <cell r="AH49" t="str">
            <v>电通计团日活动三等奖+0.075</v>
          </cell>
          <cell r="AI49">
            <v>7.4999999999999997E-2</v>
          </cell>
          <cell r="AJ49">
            <v>1.7249999999999999</v>
          </cell>
          <cell r="AM49">
            <v>1.78</v>
          </cell>
          <cell r="AR49">
            <v>1.78</v>
          </cell>
          <cell r="AS49">
            <v>75.645699999999991</v>
          </cell>
          <cell r="AT49">
            <v>3.5049999999999999</v>
          </cell>
          <cell r="AU49">
            <v>79.150699999999986</v>
          </cell>
        </row>
        <row r="50">
          <cell r="B50" t="str">
            <v>王羿博</v>
          </cell>
          <cell r="C50">
            <v>201806061418</v>
          </cell>
          <cell r="D50">
            <v>61.728999999999999</v>
          </cell>
          <cell r="E50" t="str">
            <v>B</v>
          </cell>
          <cell r="F50">
            <v>10</v>
          </cell>
          <cell r="G50" t="str">
            <v>Ａ</v>
          </cell>
          <cell r="H50">
            <v>7</v>
          </cell>
          <cell r="K50">
            <v>23.6187</v>
          </cell>
          <cell r="L50">
            <v>2.3643000000000001</v>
          </cell>
          <cell r="M50">
            <v>73.643000000000001</v>
          </cell>
          <cell r="P50">
            <v>44.1858</v>
          </cell>
          <cell r="Q50">
            <v>65</v>
          </cell>
          <cell r="R50">
            <v>6.5</v>
          </cell>
          <cell r="W50">
            <v>0</v>
          </cell>
          <cell r="AB50">
            <v>0</v>
          </cell>
          <cell r="AH50" t="str">
            <v>电通计团日活动三等奖+0.075</v>
          </cell>
          <cell r="AI50">
            <v>7.4999999999999997E-2</v>
          </cell>
          <cell r="AJ50">
            <v>7.4999999999999997E-2</v>
          </cell>
          <cell r="AM50">
            <v>0.56000000000000005</v>
          </cell>
          <cell r="AR50">
            <v>0.56000000000000005</v>
          </cell>
          <cell r="AS50">
            <v>74.304500000000004</v>
          </cell>
          <cell r="AT50">
            <v>0.63500000000000001</v>
          </cell>
          <cell r="AU50">
            <v>74.93950000000001</v>
          </cell>
        </row>
        <row r="51">
          <cell r="B51" t="str">
            <v>田汉涛</v>
          </cell>
          <cell r="C51">
            <v>201806061318</v>
          </cell>
          <cell r="D51">
            <v>61.597000000000001</v>
          </cell>
          <cell r="E51" t="str">
            <v>B</v>
          </cell>
          <cell r="F51">
            <v>10</v>
          </cell>
          <cell r="G51" t="str">
            <v>Ａ</v>
          </cell>
          <cell r="H51">
            <v>7</v>
          </cell>
          <cell r="K51">
            <v>23.5791</v>
          </cell>
          <cell r="L51">
            <v>2.3952</v>
          </cell>
          <cell r="M51">
            <v>73.951999999999998</v>
          </cell>
          <cell r="N51" t="str">
            <v>英语四级+0.2；英语六级+0.3</v>
          </cell>
          <cell r="O51">
            <v>0.5</v>
          </cell>
          <cell r="P51">
            <v>44.671199999999999</v>
          </cell>
          <cell r="Q51">
            <v>70</v>
          </cell>
          <cell r="R51">
            <v>7</v>
          </cell>
          <cell r="W51">
            <v>0</v>
          </cell>
          <cell r="AB51">
            <v>0</v>
          </cell>
          <cell r="AH51" t="str">
            <v>电通计团日活动三等奖+0.075</v>
          </cell>
          <cell r="AI51">
            <v>7.4999999999999997E-2</v>
          </cell>
          <cell r="AJ51">
            <v>7.4999999999999997E-2</v>
          </cell>
          <cell r="AM51">
            <v>1.6</v>
          </cell>
          <cell r="AR51">
            <v>1.6</v>
          </cell>
          <cell r="AS51">
            <v>75.250299999999996</v>
          </cell>
          <cell r="AT51">
            <v>1.675</v>
          </cell>
          <cell r="AU51">
            <v>76.925299999999993</v>
          </cell>
        </row>
        <row r="52">
          <cell r="B52" t="str">
            <v>周于钧</v>
          </cell>
          <cell r="C52">
            <v>201806061529</v>
          </cell>
          <cell r="D52">
            <v>61.106999999999999</v>
          </cell>
          <cell r="E52" t="str">
            <v>B</v>
          </cell>
          <cell r="F52">
            <v>10</v>
          </cell>
          <cell r="G52" t="str">
            <v>Ａ</v>
          </cell>
          <cell r="H52">
            <v>7</v>
          </cell>
          <cell r="K52">
            <v>23.432099999999998</v>
          </cell>
          <cell r="L52">
            <v>2.3429000000000002</v>
          </cell>
          <cell r="M52">
            <v>73.429000000000002</v>
          </cell>
          <cell r="P52">
            <v>44.057400000000001</v>
          </cell>
          <cell r="Q52">
            <v>72</v>
          </cell>
          <cell r="R52">
            <v>7.2</v>
          </cell>
          <cell r="W52">
            <v>0</v>
          </cell>
          <cell r="AB52">
            <v>0</v>
          </cell>
          <cell r="AH52" t="str">
            <v>电通计团日活动三等奖+0.075</v>
          </cell>
          <cell r="AI52">
            <v>7.4999999999999997E-2</v>
          </cell>
          <cell r="AJ52">
            <v>7.4999999999999997E-2</v>
          </cell>
          <cell r="AM52">
            <v>1.04</v>
          </cell>
          <cell r="AR52">
            <v>1.04</v>
          </cell>
          <cell r="AS52">
            <v>74.689499999999995</v>
          </cell>
          <cell r="AT52">
            <v>1.115</v>
          </cell>
          <cell r="AU52">
            <v>75.80449999999999</v>
          </cell>
        </row>
        <row r="53">
          <cell r="B53" t="str">
            <v>王恺</v>
          </cell>
          <cell r="C53">
            <v>201806060818</v>
          </cell>
          <cell r="D53">
            <v>60.395000000000003</v>
          </cell>
          <cell r="E53" t="str">
            <v>B</v>
          </cell>
          <cell r="F53">
            <v>10</v>
          </cell>
          <cell r="G53" t="str">
            <v>Ａ</v>
          </cell>
          <cell r="H53">
            <v>7</v>
          </cell>
          <cell r="K53">
            <v>23.218500000000002</v>
          </cell>
          <cell r="L53">
            <v>2.3786</v>
          </cell>
          <cell r="M53">
            <v>73.786000000000001</v>
          </cell>
          <cell r="P53">
            <v>44.271599999999999</v>
          </cell>
          <cell r="Q53">
            <v>88</v>
          </cell>
          <cell r="R53">
            <v>8.8000000000000007</v>
          </cell>
          <cell r="W53">
            <v>0</v>
          </cell>
          <cell r="AB53">
            <v>0</v>
          </cell>
          <cell r="AH53" t="str">
            <v>电通计团日活动三等奖+0.075</v>
          </cell>
          <cell r="AI53">
            <v>7.4999999999999997E-2</v>
          </cell>
          <cell r="AJ53">
            <v>7.4999999999999997E-2</v>
          </cell>
          <cell r="AM53">
            <v>1.24</v>
          </cell>
          <cell r="AR53">
            <v>1.24</v>
          </cell>
          <cell r="AS53">
            <v>76.290099999999995</v>
          </cell>
          <cell r="AT53">
            <v>1.3149999999999999</v>
          </cell>
          <cell r="AU53">
            <v>77.605099999999993</v>
          </cell>
        </row>
        <row r="54">
          <cell r="B54" t="str">
            <v>邹浩宇</v>
          </cell>
          <cell r="C54">
            <v>201806061430</v>
          </cell>
          <cell r="D54">
            <v>61.633000000000003</v>
          </cell>
          <cell r="E54" t="str">
            <v>B</v>
          </cell>
          <cell r="F54">
            <v>10</v>
          </cell>
          <cell r="G54" t="str">
            <v>Ａ</v>
          </cell>
          <cell r="H54">
            <v>7</v>
          </cell>
          <cell r="K54">
            <v>23.589900000000004</v>
          </cell>
          <cell r="L54">
            <v>2.3285999999999998</v>
          </cell>
          <cell r="M54">
            <v>73.286000000000001</v>
          </cell>
          <cell r="N54" t="str">
            <v>英语四级+0.2</v>
          </cell>
          <cell r="O54">
            <v>0.2</v>
          </cell>
          <cell r="P54">
            <v>44.0916</v>
          </cell>
          <cell r="Q54">
            <v>86</v>
          </cell>
          <cell r="R54">
            <v>8.6</v>
          </cell>
          <cell r="S54" t="str">
            <v>校高数竞赛三等奖+0.05</v>
          </cell>
          <cell r="T54">
            <v>0.05</v>
          </cell>
          <cell r="W54">
            <v>0.05</v>
          </cell>
          <cell r="AB54">
            <v>0</v>
          </cell>
          <cell r="AC54" t="str">
            <v>计院秘书处干事A+0.75</v>
          </cell>
          <cell r="AE54">
            <v>0.75</v>
          </cell>
          <cell r="AH54" t="str">
            <v>电通计团日活动三等奖+0.075</v>
          </cell>
          <cell r="AI54">
            <v>7.4999999999999997E-2</v>
          </cell>
          <cell r="AJ54">
            <v>0.82499999999999996</v>
          </cell>
          <cell r="AM54">
            <v>2.02</v>
          </cell>
          <cell r="AP54" t="str">
            <v>2018计院专业学术竞赛三等奖+0.15；“畅想杯”英语原声配音大赛三等奖+0.15</v>
          </cell>
          <cell r="AQ54">
            <v>0.3</v>
          </cell>
          <cell r="AR54">
            <v>2.3199999999999998</v>
          </cell>
          <cell r="AS54">
            <v>76.281499999999994</v>
          </cell>
          <cell r="AT54">
            <v>3.1949999999999998</v>
          </cell>
          <cell r="AU54">
            <v>79.476499999999987</v>
          </cell>
        </row>
        <row r="55">
          <cell r="B55" t="str">
            <v>赵舒磊</v>
          </cell>
          <cell r="C55">
            <v>201806060830</v>
          </cell>
          <cell r="D55">
            <v>61.277000000000001</v>
          </cell>
          <cell r="E55" t="str">
            <v>B</v>
          </cell>
          <cell r="F55">
            <v>10</v>
          </cell>
          <cell r="G55" t="str">
            <v>Ａ</v>
          </cell>
          <cell r="H55">
            <v>7</v>
          </cell>
          <cell r="K55">
            <v>23.4831</v>
          </cell>
          <cell r="L55">
            <v>2.2976000000000001</v>
          </cell>
          <cell r="M55">
            <v>72.975999999999999</v>
          </cell>
          <cell r="P55">
            <v>43.785599999999995</v>
          </cell>
          <cell r="Q55">
            <v>84</v>
          </cell>
          <cell r="R55">
            <v>8.4</v>
          </cell>
          <cell r="W55">
            <v>0</v>
          </cell>
          <cell r="AB55">
            <v>0</v>
          </cell>
          <cell r="AH55" t="str">
            <v>电通计团日活动三等奖+0.075</v>
          </cell>
          <cell r="AI55">
            <v>7.4999999999999997E-2</v>
          </cell>
          <cell r="AJ55">
            <v>7.4999999999999997E-2</v>
          </cell>
          <cell r="AM55">
            <v>1.38</v>
          </cell>
          <cell r="AR55">
            <v>1.38</v>
          </cell>
          <cell r="AS55">
            <v>75.668700000000001</v>
          </cell>
          <cell r="AT55">
            <v>1.4549999999999998</v>
          </cell>
          <cell r="AU55">
            <v>77.123699999999999</v>
          </cell>
        </row>
        <row r="56">
          <cell r="B56" t="str">
            <v>苗坤宇</v>
          </cell>
          <cell r="C56">
            <v>201806061010</v>
          </cell>
          <cell r="D56">
            <v>60.395000000000003</v>
          </cell>
          <cell r="E56" t="str">
            <v>B</v>
          </cell>
          <cell r="F56">
            <v>10</v>
          </cell>
          <cell r="G56" t="str">
            <v>Ａ</v>
          </cell>
          <cell r="H56">
            <v>7</v>
          </cell>
          <cell r="K56">
            <v>23.218500000000002</v>
          </cell>
          <cell r="L56">
            <v>2.2381000000000002</v>
          </cell>
          <cell r="M56">
            <v>72.381</v>
          </cell>
          <cell r="P56">
            <v>43.428599999999996</v>
          </cell>
          <cell r="Q56">
            <v>58</v>
          </cell>
          <cell r="R56">
            <v>5.8</v>
          </cell>
          <cell r="W56">
            <v>0</v>
          </cell>
          <cell r="AB56">
            <v>0</v>
          </cell>
          <cell r="AH56" t="str">
            <v>电通计团日活动三等奖+0.075</v>
          </cell>
          <cell r="AI56">
            <v>7.4999999999999997E-2</v>
          </cell>
          <cell r="AJ56">
            <v>7.4999999999999997E-2</v>
          </cell>
          <cell r="AM56">
            <v>0.64</v>
          </cell>
          <cell r="AR56">
            <v>0.64</v>
          </cell>
          <cell r="AS56">
            <v>72.447099999999992</v>
          </cell>
          <cell r="AT56">
            <v>0.71499999999999997</v>
          </cell>
          <cell r="AU56">
            <v>73.162099999999995</v>
          </cell>
        </row>
        <row r="57">
          <cell r="B57" t="str">
            <v>王璞东</v>
          </cell>
          <cell r="C57">
            <v>201806061017</v>
          </cell>
          <cell r="D57">
            <v>61.255000000000003</v>
          </cell>
          <cell r="E57" t="str">
            <v>B</v>
          </cell>
          <cell r="F57">
            <v>10</v>
          </cell>
          <cell r="G57" t="str">
            <v>Ａ</v>
          </cell>
          <cell r="H57">
            <v>7</v>
          </cell>
          <cell r="K57">
            <v>23.476499999999998</v>
          </cell>
          <cell r="L57">
            <v>2.0667</v>
          </cell>
          <cell r="M57">
            <v>70.667000000000002</v>
          </cell>
          <cell r="P57">
            <v>42.400199999999998</v>
          </cell>
          <cell r="Q57">
            <v>84</v>
          </cell>
          <cell r="R57">
            <v>8.4</v>
          </cell>
          <cell r="W57">
            <v>0</v>
          </cell>
          <cell r="AB57">
            <v>0</v>
          </cell>
          <cell r="AC57" t="str">
            <v>干事B+0.5</v>
          </cell>
          <cell r="AD57" t="str">
            <v>干事B+0.5</v>
          </cell>
          <cell r="AE57">
            <v>1</v>
          </cell>
          <cell r="AH57" t="str">
            <v>电通计团日活动三等奖+0.075</v>
          </cell>
          <cell r="AI57">
            <v>7.4999999999999997E-2</v>
          </cell>
          <cell r="AJ57">
            <v>1.075</v>
          </cell>
          <cell r="AM57">
            <v>2.4</v>
          </cell>
          <cell r="AR57">
            <v>2.4</v>
          </cell>
          <cell r="AS57">
            <v>74.276700000000005</v>
          </cell>
          <cell r="AT57">
            <v>3.4749999999999996</v>
          </cell>
          <cell r="AU57">
            <v>77.7517</v>
          </cell>
        </row>
        <row r="58">
          <cell r="B58" t="str">
            <v>钱佳宝</v>
          </cell>
          <cell r="C58">
            <v>201806061011</v>
          </cell>
          <cell r="D58">
            <v>60.064999999999998</v>
          </cell>
          <cell r="E58" t="str">
            <v>B</v>
          </cell>
          <cell r="F58">
            <v>10</v>
          </cell>
          <cell r="G58" t="str">
            <v>Ａ</v>
          </cell>
          <cell r="H58">
            <v>7</v>
          </cell>
          <cell r="K58">
            <v>23.119499999999999</v>
          </cell>
          <cell r="L58">
            <v>1.9714</v>
          </cell>
          <cell r="M58">
            <v>69.713999999999999</v>
          </cell>
          <cell r="P58">
            <v>41.828399999999995</v>
          </cell>
          <cell r="Q58">
            <v>78</v>
          </cell>
          <cell r="R58">
            <v>7.8</v>
          </cell>
          <cell r="W58">
            <v>0</v>
          </cell>
          <cell r="X58" t="str">
            <v>校级重点团队+0.15</v>
          </cell>
          <cell r="Y58">
            <v>0.15</v>
          </cell>
          <cell r="AB58">
            <v>0.15</v>
          </cell>
          <cell r="AC58" t="str">
            <v>干事A+0.75</v>
          </cell>
          <cell r="AD58" t="str">
            <v>干事A+0.75</v>
          </cell>
          <cell r="AE58">
            <v>1.5</v>
          </cell>
          <cell r="AH58" t="str">
            <v>电通计团日活动三等奖+0.075</v>
          </cell>
          <cell r="AI58">
            <v>7.4999999999999997E-2</v>
          </cell>
          <cell r="AJ58">
            <v>1.575</v>
          </cell>
          <cell r="AM58">
            <v>2</v>
          </cell>
          <cell r="AR58">
            <v>2</v>
          </cell>
          <cell r="AS58">
            <v>72.747899999999987</v>
          </cell>
          <cell r="AT58">
            <v>3.7249999999999996</v>
          </cell>
          <cell r="AU58">
            <v>76.472899999999981</v>
          </cell>
        </row>
        <row r="59">
          <cell r="B59" t="str">
            <v>任裘斌</v>
          </cell>
          <cell r="C59">
            <v>201806061012</v>
          </cell>
          <cell r="D59">
            <v>61.274999999999999</v>
          </cell>
          <cell r="E59" t="str">
            <v>B</v>
          </cell>
          <cell r="F59">
            <v>10</v>
          </cell>
          <cell r="G59" t="str">
            <v>Ａ</v>
          </cell>
          <cell r="H59">
            <v>7</v>
          </cell>
          <cell r="K59">
            <v>23.482500000000002</v>
          </cell>
          <cell r="L59">
            <v>2.1309999999999998</v>
          </cell>
          <cell r="M59">
            <v>71.31</v>
          </cell>
          <cell r="P59">
            <v>42.786000000000001</v>
          </cell>
          <cell r="Q59">
            <v>82</v>
          </cell>
          <cell r="R59">
            <v>8.1999999999999993</v>
          </cell>
          <cell r="W59">
            <v>0</v>
          </cell>
          <cell r="AB59">
            <v>0</v>
          </cell>
          <cell r="AD59" t="str">
            <v>五类B+0.5</v>
          </cell>
          <cell r="AE59">
            <v>0.5</v>
          </cell>
          <cell r="AH59" t="str">
            <v>电通计团日活动三等奖+0.075</v>
          </cell>
          <cell r="AI59">
            <v>7.4999999999999997E-2</v>
          </cell>
          <cell r="AJ59">
            <v>0.57499999999999996</v>
          </cell>
          <cell r="AM59">
            <v>2.4</v>
          </cell>
          <cell r="AR59">
            <v>2.4</v>
          </cell>
          <cell r="AS59">
            <v>74.468500000000006</v>
          </cell>
          <cell r="AT59">
            <v>2.9749999999999996</v>
          </cell>
          <cell r="AU59">
            <v>77.4435</v>
          </cell>
        </row>
        <row r="60">
          <cell r="B60" t="str">
            <v>李飞达</v>
          </cell>
          <cell r="C60">
            <v>201806061004</v>
          </cell>
          <cell r="D60">
            <v>61.127000000000002</v>
          </cell>
          <cell r="E60" t="str">
            <v>B</v>
          </cell>
          <cell r="F60">
            <v>10</v>
          </cell>
          <cell r="G60" t="str">
            <v>Ａ</v>
          </cell>
          <cell r="H60">
            <v>7</v>
          </cell>
          <cell r="K60">
            <v>23.438100000000002</v>
          </cell>
          <cell r="L60">
            <v>2.0667</v>
          </cell>
          <cell r="M60">
            <v>70.667000000000002</v>
          </cell>
          <cell r="P60">
            <v>42.400199999999998</v>
          </cell>
          <cell r="Q60">
            <v>70</v>
          </cell>
          <cell r="R60">
            <v>7</v>
          </cell>
          <cell r="W60">
            <v>0</v>
          </cell>
          <cell r="AB60">
            <v>0</v>
          </cell>
          <cell r="AH60" t="str">
            <v>电通计团日活动三等奖+0.075</v>
          </cell>
          <cell r="AI60">
            <v>7.4999999999999997E-2</v>
          </cell>
          <cell r="AJ60">
            <v>7.4999999999999997E-2</v>
          </cell>
          <cell r="AM60">
            <v>0.6</v>
          </cell>
          <cell r="AR60">
            <v>0.6</v>
          </cell>
          <cell r="AS60">
            <v>72.838300000000004</v>
          </cell>
          <cell r="AT60">
            <v>0.67499999999999993</v>
          </cell>
          <cell r="AU60">
            <v>73.513300000000001</v>
          </cell>
        </row>
        <row r="61">
          <cell r="B61" t="str">
            <v>刘正茂</v>
          </cell>
          <cell r="C61">
            <v>201806061513</v>
          </cell>
          <cell r="D61">
            <v>61.600999999999999</v>
          </cell>
          <cell r="E61" t="str">
            <v>B</v>
          </cell>
          <cell r="F61">
            <v>10</v>
          </cell>
          <cell r="G61" t="str">
            <v>Ａ</v>
          </cell>
          <cell r="H61">
            <v>7</v>
          </cell>
          <cell r="K61">
            <v>23.580299999999998</v>
          </cell>
          <cell r="L61">
            <v>1.6405000000000001</v>
          </cell>
          <cell r="M61">
            <v>66.405000000000001</v>
          </cell>
          <cell r="P61">
            <v>39.842999999999996</v>
          </cell>
          <cell r="Q61">
            <v>88</v>
          </cell>
          <cell r="R61">
            <v>8.8000000000000007</v>
          </cell>
          <cell r="W61">
            <v>0</v>
          </cell>
          <cell r="AB61">
            <v>0</v>
          </cell>
          <cell r="AH61" t="str">
            <v>电通计团日活动三等奖+0.075</v>
          </cell>
          <cell r="AI61">
            <v>7.4999999999999997E-2</v>
          </cell>
          <cell r="AJ61">
            <v>7.4999999999999997E-2</v>
          </cell>
          <cell r="AM61">
            <v>2.4</v>
          </cell>
          <cell r="AR61">
            <v>2.4</v>
          </cell>
          <cell r="AS61">
            <v>72.223299999999995</v>
          </cell>
          <cell r="AT61">
            <v>2.4750000000000001</v>
          </cell>
          <cell r="AU61">
            <v>74.698299999999989</v>
          </cell>
        </row>
        <row r="62">
          <cell r="B62" t="str">
            <v>李欣宇</v>
          </cell>
          <cell r="C62">
            <v>201806061006</v>
          </cell>
          <cell r="D62">
            <v>61.012999999999998</v>
          </cell>
          <cell r="E62" t="str">
            <v>B</v>
          </cell>
          <cell r="F62">
            <v>10</v>
          </cell>
          <cell r="G62" t="str">
            <v>Ａ</v>
          </cell>
          <cell r="H62">
            <v>7</v>
          </cell>
          <cell r="K62">
            <v>23.4039</v>
          </cell>
          <cell r="L62">
            <v>1.7976000000000001</v>
          </cell>
          <cell r="M62">
            <v>67.975999999999999</v>
          </cell>
          <cell r="P62">
            <v>40.785599999999995</v>
          </cell>
          <cell r="Q62">
            <v>79</v>
          </cell>
          <cell r="R62">
            <v>7.9</v>
          </cell>
          <cell r="W62">
            <v>0</v>
          </cell>
          <cell r="AB62">
            <v>0</v>
          </cell>
          <cell r="AC62" t="str">
            <v>干事B+0.1；五类A+0.75</v>
          </cell>
          <cell r="AD62" t="str">
            <v>干事A+0.75</v>
          </cell>
          <cell r="AE62">
            <v>1.6</v>
          </cell>
          <cell r="AH62" t="str">
            <v>电通计团日活动三等奖+0.075</v>
          </cell>
          <cell r="AI62">
            <v>7.4999999999999997E-2</v>
          </cell>
          <cell r="AJ62">
            <v>1.675</v>
          </cell>
          <cell r="AK62" t="str">
            <v>院足球队+0.5</v>
          </cell>
          <cell r="AL62">
            <v>0.5</v>
          </cell>
          <cell r="AM62">
            <v>0.06</v>
          </cell>
          <cell r="AR62">
            <v>0.56000000000000005</v>
          </cell>
          <cell r="AS62">
            <v>72.089500000000001</v>
          </cell>
          <cell r="AT62">
            <v>2.2350000000000003</v>
          </cell>
          <cell r="AU62">
            <v>74.3245</v>
          </cell>
        </row>
        <row r="63">
          <cell r="B63" t="str">
            <v>黄雨</v>
          </cell>
          <cell r="C63">
            <v>201806061002</v>
          </cell>
          <cell r="D63">
            <v>61.594999999999999</v>
          </cell>
          <cell r="E63" t="str">
            <v>B</v>
          </cell>
          <cell r="F63">
            <v>10</v>
          </cell>
          <cell r="G63" t="str">
            <v>Ａ</v>
          </cell>
          <cell r="H63">
            <v>7</v>
          </cell>
          <cell r="K63">
            <v>23.578499999999998</v>
          </cell>
          <cell r="L63">
            <v>1.6738</v>
          </cell>
          <cell r="M63">
            <v>66.738</v>
          </cell>
          <cell r="P63">
            <v>40.0428</v>
          </cell>
          <cell r="Q63">
            <v>72</v>
          </cell>
          <cell r="R63">
            <v>7.2</v>
          </cell>
          <cell r="W63">
            <v>0</v>
          </cell>
          <cell r="AB63">
            <v>0</v>
          </cell>
          <cell r="AC63" t="str">
            <v>干事B+0.5；五类B+0.1</v>
          </cell>
          <cell r="AD63" t="str">
            <v>干事B+0.5；五类B+0.1</v>
          </cell>
          <cell r="AE63">
            <v>1.2</v>
          </cell>
          <cell r="AH63" t="str">
            <v>电通计团日活动三等奖+0.075</v>
          </cell>
          <cell r="AI63">
            <v>7.4999999999999997E-2</v>
          </cell>
          <cell r="AJ63">
            <v>1.2749999999999999</v>
          </cell>
          <cell r="AM63">
            <v>1.56</v>
          </cell>
          <cell r="AR63">
            <v>1.56</v>
          </cell>
          <cell r="AS63">
            <v>70.821299999999994</v>
          </cell>
          <cell r="AT63">
            <v>2.835</v>
          </cell>
          <cell r="AU63">
            <v>73.656299999999987</v>
          </cell>
        </row>
        <row r="64">
          <cell r="B64" t="str">
            <v>陈炫玮</v>
          </cell>
          <cell r="C64">
            <v>201806061001</v>
          </cell>
          <cell r="D64">
            <v>60.637999999999998</v>
          </cell>
          <cell r="E64" t="str">
            <v>B</v>
          </cell>
          <cell r="F64">
            <v>10</v>
          </cell>
          <cell r="G64" t="str">
            <v>Ａ</v>
          </cell>
          <cell r="H64">
            <v>7</v>
          </cell>
          <cell r="K64">
            <v>23.291399999999999</v>
          </cell>
          <cell r="L64">
            <v>1.6429</v>
          </cell>
          <cell r="M64">
            <v>66.429000000000002</v>
          </cell>
          <cell r="P64">
            <v>39.857399999999998</v>
          </cell>
          <cell r="Q64">
            <v>75</v>
          </cell>
          <cell r="R64">
            <v>7.5</v>
          </cell>
          <cell r="W64">
            <v>0</v>
          </cell>
          <cell r="AB64">
            <v>0</v>
          </cell>
          <cell r="AC64" t="str">
            <v>五类B+0.5</v>
          </cell>
          <cell r="AD64" t="str">
            <v>班长B+1</v>
          </cell>
          <cell r="AE64">
            <v>1.5</v>
          </cell>
          <cell r="AH64" t="str">
            <v>电通计团日活动三等奖+0.075</v>
          </cell>
          <cell r="AI64">
            <v>7.4999999999999997E-2</v>
          </cell>
          <cell r="AJ64">
            <v>1.575</v>
          </cell>
          <cell r="AM64">
            <v>0.2</v>
          </cell>
          <cell r="AR64">
            <v>0.2</v>
          </cell>
          <cell r="AS64">
            <v>70.648799999999994</v>
          </cell>
          <cell r="AT64">
            <v>1.7749999999999999</v>
          </cell>
          <cell r="AU64">
            <v>72.4238</v>
          </cell>
        </row>
        <row r="65">
          <cell r="B65" t="str">
            <v>应昕源</v>
          </cell>
          <cell r="C65">
            <v>201806061420</v>
          </cell>
          <cell r="D65">
            <v>61.805</v>
          </cell>
          <cell r="E65" t="str">
            <v>B</v>
          </cell>
          <cell r="F65">
            <v>10</v>
          </cell>
          <cell r="G65" t="str">
            <v>Ａ</v>
          </cell>
          <cell r="H65">
            <v>7</v>
          </cell>
          <cell r="K65">
            <v>23.641500000000001</v>
          </cell>
          <cell r="L65">
            <v>1.4476</v>
          </cell>
          <cell r="M65">
            <v>64.475999999999999</v>
          </cell>
          <cell r="N65" t="str">
            <v>英语四级+0.2</v>
          </cell>
          <cell r="O65">
            <v>0.2</v>
          </cell>
          <cell r="P65">
            <v>38.805599999999998</v>
          </cell>
          <cell r="Q65">
            <v>74</v>
          </cell>
          <cell r="R65">
            <v>7.4</v>
          </cell>
          <cell r="W65">
            <v>0</v>
          </cell>
          <cell r="AB65">
            <v>0</v>
          </cell>
          <cell r="AD65" t="str">
            <v>五类A+0.75</v>
          </cell>
          <cell r="AE65">
            <v>0.75</v>
          </cell>
          <cell r="AH65" t="str">
            <v>电通计团日活动三等奖+0.075</v>
          </cell>
          <cell r="AI65">
            <v>7.4999999999999997E-2</v>
          </cell>
          <cell r="AJ65">
            <v>0.82499999999999996</v>
          </cell>
          <cell r="AM65">
            <v>0.96</v>
          </cell>
          <cell r="AP65" t="str">
            <v>2018计院专业学术竞赛三等奖+0.15；“一站到底”在杭高校大学生心理知识竞赛二等奖+0.4</v>
          </cell>
          <cell r="AQ65">
            <v>0.55000000000000004</v>
          </cell>
          <cell r="AR65">
            <v>1.51</v>
          </cell>
          <cell r="AS65">
            <v>69.847099999999998</v>
          </cell>
          <cell r="AT65">
            <v>2.335</v>
          </cell>
          <cell r="AU65">
            <v>72.182099999999991</v>
          </cell>
        </row>
        <row r="66">
          <cell r="B66" t="str">
            <v>朱吉富</v>
          </cell>
          <cell r="C66">
            <v>201806061030</v>
          </cell>
          <cell r="D66">
            <v>61.198999999999998</v>
          </cell>
          <cell r="E66" t="str">
            <v>B</v>
          </cell>
          <cell r="F66">
            <v>10</v>
          </cell>
          <cell r="G66" t="str">
            <v>Ａ</v>
          </cell>
          <cell r="H66">
            <v>7</v>
          </cell>
          <cell r="K66">
            <v>23.459699999999998</v>
          </cell>
          <cell r="L66">
            <v>1.5738000000000001</v>
          </cell>
          <cell r="M66">
            <v>65.738</v>
          </cell>
          <cell r="P66">
            <v>39.442799999999998</v>
          </cell>
          <cell r="Q66">
            <v>65</v>
          </cell>
          <cell r="R66">
            <v>6.5</v>
          </cell>
          <cell r="W66">
            <v>0</v>
          </cell>
          <cell r="X66" t="str">
            <v>校级重点团队+0.15</v>
          </cell>
          <cell r="Y66">
            <v>0.15</v>
          </cell>
          <cell r="AB66">
            <v>0.15</v>
          </cell>
          <cell r="AC66" t="str">
            <v>干事A+0.75</v>
          </cell>
          <cell r="AD66" t="str">
            <v>干事B +0.5</v>
          </cell>
          <cell r="AE66">
            <v>1.25</v>
          </cell>
          <cell r="AH66" t="str">
            <v>电通计团日活动三等奖+0.075</v>
          </cell>
          <cell r="AI66">
            <v>7.4999999999999997E-2</v>
          </cell>
          <cell r="AJ66">
            <v>1.325</v>
          </cell>
          <cell r="AM66">
            <v>0.1</v>
          </cell>
          <cell r="AR66">
            <v>0.1</v>
          </cell>
          <cell r="AS66">
            <v>69.402500000000003</v>
          </cell>
          <cell r="AT66">
            <v>1.575</v>
          </cell>
          <cell r="AU66">
            <v>70.977500000000006</v>
          </cell>
        </row>
        <row r="67">
          <cell r="B67" t="str">
            <v>张弘骏</v>
          </cell>
          <cell r="C67">
            <v>201806061025</v>
          </cell>
          <cell r="D67">
            <v>61.563000000000002</v>
          </cell>
          <cell r="E67" t="str">
            <v>B</v>
          </cell>
          <cell r="F67">
            <v>10</v>
          </cell>
          <cell r="G67" t="str">
            <v>Ａ</v>
          </cell>
          <cell r="H67">
            <v>7</v>
          </cell>
          <cell r="K67">
            <v>23.568899999999999</v>
          </cell>
          <cell r="L67">
            <v>1.9261999999999999</v>
          </cell>
          <cell r="M67">
            <v>69.262</v>
          </cell>
          <cell r="P67">
            <v>41.557200000000002</v>
          </cell>
          <cell r="Q67">
            <v>59</v>
          </cell>
          <cell r="R67">
            <v>5.9</v>
          </cell>
          <cell r="W67">
            <v>0</v>
          </cell>
          <cell r="AB67">
            <v>0</v>
          </cell>
          <cell r="AH67" t="str">
            <v>电通计团日活动三等奖+0.075</v>
          </cell>
          <cell r="AI67">
            <v>7.4999999999999997E-2</v>
          </cell>
          <cell r="AJ67">
            <v>7.4999999999999997E-2</v>
          </cell>
          <cell r="AM67">
            <v>0.52</v>
          </cell>
          <cell r="AR67">
            <v>0.52</v>
          </cell>
          <cell r="AS67">
            <v>71.026100000000014</v>
          </cell>
          <cell r="AT67">
            <v>0.59499999999999997</v>
          </cell>
          <cell r="AU67">
            <v>71.621100000000013</v>
          </cell>
        </row>
        <row r="68">
          <cell r="B68" t="str">
            <v>夏雨欣</v>
          </cell>
          <cell r="C68">
            <v>201806061020</v>
          </cell>
          <cell r="D68">
            <v>61.594999999999999</v>
          </cell>
          <cell r="E68" t="str">
            <v>B</v>
          </cell>
          <cell r="F68">
            <v>10</v>
          </cell>
          <cell r="G68" t="str">
            <v>Ａ</v>
          </cell>
          <cell r="H68">
            <v>7</v>
          </cell>
          <cell r="K68">
            <v>23.578499999999998</v>
          </cell>
          <cell r="L68">
            <v>1.6667000000000001</v>
          </cell>
          <cell r="M68">
            <v>66.667000000000002</v>
          </cell>
          <cell r="P68">
            <v>40.0002</v>
          </cell>
          <cell r="Q68">
            <v>73</v>
          </cell>
          <cell r="R68">
            <v>7.3</v>
          </cell>
          <cell r="W68">
            <v>0</v>
          </cell>
          <cell r="AB68">
            <v>0</v>
          </cell>
          <cell r="AC68" t="str">
            <v>干事A+0.75</v>
          </cell>
          <cell r="AD68" t="str">
            <v>干事A+0.75</v>
          </cell>
          <cell r="AE68">
            <v>1.5</v>
          </cell>
          <cell r="AH68" t="str">
            <v>电通计团日活动三等奖+0.075</v>
          </cell>
          <cell r="AI68">
            <v>7.4999999999999997E-2</v>
          </cell>
          <cell r="AJ68">
            <v>1.575</v>
          </cell>
          <cell r="AM68">
            <v>1.02</v>
          </cell>
          <cell r="AR68">
            <v>1.02</v>
          </cell>
          <cell r="AS68">
            <v>70.878699999999995</v>
          </cell>
          <cell r="AT68">
            <v>2.5949999999999998</v>
          </cell>
          <cell r="AU68">
            <v>73.473699999999994</v>
          </cell>
        </row>
        <row r="69">
          <cell r="B69" t="str">
            <v>王艺淞</v>
          </cell>
          <cell r="C69">
            <v>201806061014</v>
          </cell>
          <cell r="D69">
            <v>61.332999999999998</v>
          </cell>
          <cell r="E69" t="str">
            <v>B</v>
          </cell>
          <cell r="F69">
            <v>10</v>
          </cell>
          <cell r="G69" t="str">
            <v>Ａ</v>
          </cell>
          <cell r="H69">
            <v>7</v>
          </cell>
          <cell r="K69">
            <v>23.4999</v>
          </cell>
          <cell r="L69">
            <v>1.3714</v>
          </cell>
          <cell r="M69">
            <v>63.713999999999999</v>
          </cell>
          <cell r="P69">
            <v>38.228400000000001</v>
          </cell>
          <cell r="Q69">
            <v>80</v>
          </cell>
          <cell r="R69">
            <v>8</v>
          </cell>
          <cell r="W69">
            <v>0</v>
          </cell>
          <cell r="AB69">
            <v>0</v>
          </cell>
          <cell r="AH69" t="str">
            <v>电通计团日活动三等奖+0.075</v>
          </cell>
          <cell r="AI69">
            <v>7.4999999999999997E-2</v>
          </cell>
          <cell r="AJ69">
            <v>7.4999999999999997E-2</v>
          </cell>
          <cell r="AM69">
            <v>2.4</v>
          </cell>
          <cell r="AR69">
            <v>2.4</v>
          </cell>
          <cell r="AS69">
            <v>69.728300000000004</v>
          </cell>
          <cell r="AT69">
            <v>2.4750000000000001</v>
          </cell>
          <cell r="AU69">
            <v>72.203299999999999</v>
          </cell>
        </row>
        <row r="70">
          <cell r="B70" t="str">
            <v>滕泽男</v>
          </cell>
          <cell r="C70">
            <v>201806061032</v>
          </cell>
          <cell r="D70">
            <v>61.469000000000001</v>
          </cell>
          <cell r="E70" t="str">
            <v>B</v>
          </cell>
          <cell r="F70">
            <v>10</v>
          </cell>
          <cell r="G70" t="str">
            <v>Ａ</v>
          </cell>
          <cell r="H70">
            <v>7</v>
          </cell>
          <cell r="K70">
            <v>23.540699999999998</v>
          </cell>
          <cell r="L70">
            <v>1.7619</v>
          </cell>
          <cell r="M70">
            <v>67.619</v>
          </cell>
          <cell r="P70">
            <v>40.571399999999997</v>
          </cell>
          <cell r="Q70">
            <v>77</v>
          </cell>
          <cell r="R70">
            <v>7.7</v>
          </cell>
          <cell r="W70">
            <v>0</v>
          </cell>
          <cell r="AB70">
            <v>0</v>
          </cell>
          <cell r="AC70" t="str">
            <v>干事C+0.25</v>
          </cell>
          <cell r="AE70">
            <v>0.25</v>
          </cell>
          <cell r="AH70" t="str">
            <v>电通计团日活动三等奖+0.075</v>
          </cell>
          <cell r="AI70">
            <v>7.4999999999999997E-2</v>
          </cell>
          <cell r="AJ70">
            <v>0.32500000000000001</v>
          </cell>
          <cell r="AM70">
            <v>1.7</v>
          </cell>
          <cell r="AR70">
            <v>1.7</v>
          </cell>
          <cell r="AS70">
            <v>71.812100000000001</v>
          </cell>
          <cell r="AT70">
            <v>2.0249999999999999</v>
          </cell>
          <cell r="AU70">
            <v>73.837100000000007</v>
          </cell>
        </row>
        <row r="71">
          <cell r="B71" t="str">
            <v>许晨龙</v>
          </cell>
          <cell r="C71">
            <v>201806061522</v>
          </cell>
          <cell r="D71">
            <v>61.546999999999997</v>
          </cell>
          <cell r="E71" t="str">
            <v>B</v>
          </cell>
          <cell r="F71">
            <v>10</v>
          </cell>
          <cell r="G71" t="str">
            <v>Ａ</v>
          </cell>
          <cell r="H71">
            <v>7</v>
          </cell>
          <cell r="K71">
            <v>23.5641</v>
          </cell>
          <cell r="L71">
            <v>1.2905</v>
          </cell>
          <cell r="M71">
            <v>62.905000000000001</v>
          </cell>
          <cell r="P71">
            <v>37.743000000000002</v>
          </cell>
          <cell r="Q71">
            <v>74</v>
          </cell>
          <cell r="R71">
            <v>7.4</v>
          </cell>
          <cell r="W71">
            <v>0</v>
          </cell>
          <cell r="AB71">
            <v>0</v>
          </cell>
          <cell r="AH71" t="str">
            <v>电通计团日活动三等奖+0.075</v>
          </cell>
          <cell r="AI71">
            <v>7.4999999999999997E-2</v>
          </cell>
          <cell r="AJ71">
            <v>7.4999999999999997E-2</v>
          </cell>
          <cell r="AM71">
            <v>0.76</v>
          </cell>
          <cell r="AR71">
            <v>0.76</v>
          </cell>
          <cell r="AS71">
            <v>68.707100000000011</v>
          </cell>
          <cell r="AT71">
            <v>0.83499999999999996</v>
          </cell>
          <cell r="AU71">
            <v>69.542100000000005</v>
          </cell>
        </row>
        <row r="72">
          <cell r="B72" t="str">
            <v>朱荣超</v>
          </cell>
          <cell r="C72">
            <v>201806061031</v>
          </cell>
          <cell r="D72">
            <v>61.545000000000002</v>
          </cell>
          <cell r="E72" t="str">
            <v>B</v>
          </cell>
          <cell r="F72">
            <v>10</v>
          </cell>
          <cell r="G72" t="str">
            <v>Ａ</v>
          </cell>
          <cell r="H72">
            <v>7</v>
          </cell>
          <cell r="K72">
            <v>23.563500000000001</v>
          </cell>
          <cell r="L72">
            <v>1.2428999999999999</v>
          </cell>
          <cell r="M72">
            <v>62.429000000000002</v>
          </cell>
          <cell r="P72">
            <v>37.4574</v>
          </cell>
          <cell r="Q72">
            <v>81</v>
          </cell>
          <cell r="R72">
            <v>8.1</v>
          </cell>
          <cell r="W72">
            <v>0</v>
          </cell>
          <cell r="AB72">
            <v>0</v>
          </cell>
          <cell r="AC72" t="str">
            <v>干事C+0.25</v>
          </cell>
          <cell r="AD72" t="str">
            <v>干事A+0.75</v>
          </cell>
          <cell r="AE72">
            <v>1</v>
          </cell>
          <cell r="AH72" t="str">
            <v>电通计团日活动三等奖+0.075</v>
          </cell>
          <cell r="AI72">
            <v>7.4999999999999997E-2</v>
          </cell>
          <cell r="AJ72">
            <v>1.075</v>
          </cell>
          <cell r="AK72" t="str">
            <v>院足球队+0.5</v>
          </cell>
          <cell r="AL72">
            <v>0.5</v>
          </cell>
          <cell r="AM72">
            <v>0.2</v>
          </cell>
          <cell r="AN72" t="str">
            <v>足球大院赛第五+0.2、足球新生赛5-8+0.2</v>
          </cell>
          <cell r="AO72">
            <v>0.4</v>
          </cell>
          <cell r="AR72">
            <v>1.1000000000000001</v>
          </cell>
          <cell r="AS72">
            <v>69.120899999999992</v>
          </cell>
          <cell r="AT72">
            <v>2.1749999999999998</v>
          </cell>
          <cell r="AU72">
            <v>71.295899999999989</v>
          </cell>
        </row>
        <row r="73">
          <cell r="B73" t="str">
            <v>马洲锋</v>
          </cell>
          <cell r="C73">
            <v>201806061714</v>
          </cell>
          <cell r="D73">
            <v>57.209000000000003</v>
          </cell>
          <cell r="E73" t="str">
            <v>B</v>
          </cell>
          <cell r="F73">
            <v>10</v>
          </cell>
          <cell r="G73" t="str">
            <v>Ａ</v>
          </cell>
          <cell r="H73">
            <v>7</v>
          </cell>
          <cell r="K73">
            <v>22.262699999999999</v>
          </cell>
          <cell r="L73">
            <v>0.9214</v>
          </cell>
          <cell r="M73">
            <v>59.213999999999999</v>
          </cell>
          <cell r="P73">
            <v>35.528399999999998</v>
          </cell>
          <cell r="Q73">
            <v>63</v>
          </cell>
          <cell r="R73">
            <v>6.3</v>
          </cell>
          <cell r="W73">
            <v>0</v>
          </cell>
          <cell r="AB73">
            <v>0</v>
          </cell>
          <cell r="AH73" t="str">
            <v>电通计团日活动三等奖+0.075</v>
          </cell>
          <cell r="AI73">
            <v>7.4999999999999997E-2</v>
          </cell>
          <cell r="AJ73">
            <v>7.4999999999999997E-2</v>
          </cell>
          <cell r="AM73">
            <v>0.5</v>
          </cell>
          <cell r="AR73">
            <v>0.5</v>
          </cell>
          <cell r="AS73">
            <v>64.091099999999997</v>
          </cell>
          <cell r="AT73">
            <v>0.57499999999999996</v>
          </cell>
          <cell r="AU73">
            <v>64.6661</v>
          </cell>
        </row>
        <row r="74">
          <cell r="B74" t="str">
            <v>薛彬鸿</v>
          </cell>
          <cell r="C74">
            <v>201806061523</v>
          </cell>
          <cell r="D74">
            <v>61.622999999999998</v>
          </cell>
          <cell r="E74" t="str">
            <v>B</v>
          </cell>
          <cell r="F74">
            <v>10</v>
          </cell>
          <cell r="G74" t="str">
            <v>Ａ</v>
          </cell>
          <cell r="H74">
            <v>7</v>
          </cell>
          <cell r="K74">
            <v>23.586899999999996</v>
          </cell>
          <cell r="L74">
            <v>0.73570000000000002</v>
          </cell>
          <cell r="M74">
            <v>57.356999999999999</v>
          </cell>
          <cell r="P74">
            <v>34.414200000000001</v>
          </cell>
          <cell r="Q74">
            <v>79</v>
          </cell>
          <cell r="R74">
            <v>7.9</v>
          </cell>
          <cell r="W74">
            <v>0</v>
          </cell>
          <cell r="AB74">
            <v>0</v>
          </cell>
          <cell r="AH74" t="str">
            <v>电通计团日活动三等奖+0.075</v>
          </cell>
          <cell r="AI74">
            <v>7.4999999999999997E-2</v>
          </cell>
          <cell r="AJ74">
            <v>7.4999999999999997E-2</v>
          </cell>
          <cell r="AM74">
            <v>0.5</v>
          </cell>
          <cell r="AR74">
            <v>0.5</v>
          </cell>
          <cell r="AS74">
            <v>65.9011</v>
          </cell>
          <cell r="AT74">
            <v>0.57499999999999996</v>
          </cell>
          <cell r="AU74">
            <v>66.476100000000002</v>
          </cell>
        </row>
        <row r="75">
          <cell r="B75" t="str">
            <v>陆康达</v>
          </cell>
          <cell r="C75">
            <v>201806061712</v>
          </cell>
          <cell r="D75">
            <v>61.460999999999999</v>
          </cell>
          <cell r="E75" t="str">
            <v>B</v>
          </cell>
          <cell r="F75">
            <v>10</v>
          </cell>
          <cell r="G75" t="str">
            <v>Ａ</v>
          </cell>
          <cell r="H75">
            <v>7</v>
          </cell>
          <cell r="K75">
            <v>23.5383</v>
          </cell>
          <cell r="L75">
            <v>0.5786</v>
          </cell>
          <cell r="M75">
            <v>55.786000000000001</v>
          </cell>
          <cell r="P75">
            <v>33.471600000000002</v>
          </cell>
          <cell r="Q75">
            <v>58</v>
          </cell>
          <cell r="R75">
            <v>5.8</v>
          </cell>
          <cell r="W75">
            <v>0</v>
          </cell>
          <cell r="AB75">
            <v>0</v>
          </cell>
          <cell r="AH75" t="str">
            <v>电通计团日活动三等奖+0.075</v>
          </cell>
          <cell r="AI75">
            <v>7.4999999999999997E-2</v>
          </cell>
          <cell r="AJ75">
            <v>7.4999999999999997E-2</v>
          </cell>
          <cell r="AM75">
            <v>0.38</v>
          </cell>
          <cell r="AR75">
            <v>0.38</v>
          </cell>
          <cell r="AS75">
            <v>62.809899999999999</v>
          </cell>
          <cell r="AT75">
            <v>0.45500000000000002</v>
          </cell>
          <cell r="AU75">
            <v>63.264899999999997</v>
          </cell>
        </row>
        <row r="76">
          <cell r="B76" t="str">
            <v>周剑风</v>
          </cell>
          <cell r="C76">
            <v>201806061028</v>
          </cell>
          <cell r="D76">
            <v>60.277000000000001</v>
          </cell>
          <cell r="E76" t="str">
            <v>B</v>
          </cell>
          <cell r="F76">
            <v>10</v>
          </cell>
          <cell r="G76" t="str">
            <v>Ａ</v>
          </cell>
          <cell r="H76">
            <v>7</v>
          </cell>
          <cell r="K76">
            <v>23.1831</v>
          </cell>
          <cell r="L76">
            <v>0.41670000000000001</v>
          </cell>
          <cell r="M76">
            <v>54.167000000000002</v>
          </cell>
          <cell r="P76">
            <v>32.5002</v>
          </cell>
          <cell r="Q76">
            <v>63</v>
          </cell>
          <cell r="R76">
            <v>6.3</v>
          </cell>
          <cell r="W76">
            <v>0</v>
          </cell>
          <cell r="AB76">
            <v>0</v>
          </cell>
          <cell r="AC76" t="str">
            <v>干事C+0.25</v>
          </cell>
          <cell r="AD76" t="str">
            <v>干事C+0.25</v>
          </cell>
          <cell r="AE76">
            <v>0.5</v>
          </cell>
          <cell r="AH76" t="str">
            <v>电通计团日活动三等奖+0.075</v>
          </cell>
          <cell r="AI76">
            <v>7.4999999999999997E-2</v>
          </cell>
          <cell r="AJ76">
            <v>0.57499999999999996</v>
          </cell>
          <cell r="AM76">
            <v>0.18</v>
          </cell>
          <cell r="AR76">
            <v>0.18</v>
          </cell>
          <cell r="AS76">
            <v>61.9833</v>
          </cell>
          <cell r="AT76">
            <v>0.75499999999999989</v>
          </cell>
          <cell r="AU76">
            <v>62.738300000000002</v>
          </cell>
        </row>
        <row r="77">
          <cell r="B77" t="str">
            <v>胡志强</v>
          </cell>
          <cell r="C77">
            <v>201806061203</v>
          </cell>
          <cell r="D77">
            <v>62.97</v>
          </cell>
          <cell r="E77" t="str">
            <v>C</v>
          </cell>
          <cell r="F77">
            <v>8</v>
          </cell>
          <cell r="G77" t="str">
            <v>Ａ</v>
          </cell>
          <cell r="H77">
            <v>7</v>
          </cell>
          <cell r="K77">
            <v>23.390999999999998</v>
          </cell>
          <cell r="L77">
            <v>3.9476</v>
          </cell>
          <cell r="M77">
            <v>89.475999999999999</v>
          </cell>
          <cell r="N77" t="str">
            <v>英语四级+0.2；普通话证书+0.2</v>
          </cell>
          <cell r="O77">
            <v>0.4</v>
          </cell>
          <cell r="P77">
            <v>53.925600000000003</v>
          </cell>
          <cell r="Q77">
            <v>64</v>
          </cell>
          <cell r="R77">
            <v>6.4</v>
          </cell>
          <cell r="S77" t="str">
            <v>第十届全大学生数学竞赛（非数学类）浙江赛区优胜奖+0.2</v>
          </cell>
          <cell r="T77">
            <v>0.2</v>
          </cell>
          <cell r="W77">
            <v>0.2</v>
          </cell>
          <cell r="AB77">
            <v>0</v>
          </cell>
          <cell r="AJ77">
            <v>0</v>
          </cell>
          <cell r="AM77">
            <v>1.02</v>
          </cell>
          <cell r="AR77">
            <v>1.02</v>
          </cell>
          <cell r="AS77">
            <v>83.7166</v>
          </cell>
          <cell r="AT77">
            <v>1.22</v>
          </cell>
          <cell r="AU77">
            <v>84.936599999999999</v>
          </cell>
        </row>
        <row r="78">
          <cell r="B78" t="str">
            <v>林程浩</v>
          </cell>
          <cell r="C78">
            <v>201806061210</v>
          </cell>
          <cell r="D78">
            <v>61.1</v>
          </cell>
          <cell r="E78" t="str">
            <v>C</v>
          </cell>
          <cell r="F78">
            <v>8</v>
          </cell>
          <cell r="G78" t="str">
            <v>Ａ</v>
          </cell>
          <cell r="H78">
            <v>7</v>
          </cell>
          <cell r="K78">
            <v>22.83</v>
          </cell>
          <cell r="L78">
            <v>3.8405</v>
          </cell>
          <cell r="M78">
            <v>88.405000000000001</v>
          </cell>
          <cell r="P78">
            <v>53.042999999999999</v>
          </cell>
          <cell r="Q78">
            <v>86</v>
          </cell>
          <cell r="R78">
            <v>8.6</v>
          </cell>
          <cell r="W78">
            <v>0</v>
          </cell>
          <cell r="AB78">
            <v>0</v>
          </cell>
          <cell r="AC78" t="str">
            <v>五类A+0.75</v>
          </cell>
          <cell r="AE78">
            <v>0.75</v>
          </cell>
          <cell r="AJ78">
            <v>0.75</v>
          </cell>
          <cell r="AM78">
            <v>2.2200000000000002</v>
          </cell>
          <cell r="AR78">
            <v>2.2200000000000002</v>
          </cell>
          <cell r="AS78">
            <v>84.472999999999985</v>
          </cell>
          <cell r="AT78">
            <v>2.97</v>
          </cell>
          <cell r="AU78">
            <v>87.442999999999984</v>
          </cell>
        </row>
        <row r="79">
          <cell r="B79" t="str">
            <v>凌智城</v>
          </cell>
          <cell r="C79">
            <v>201806061211</v>
          </cell>
          <cell r="D79">
            <v>61.9</v>
          </cell>
          <cell r="E79" t="str">
            <v>C</v>
          </cell>
          <cell r="F79">
            <v>8</v>
          </cell>
          <cell r="G79" t="str">
            <v>Ａ</v>
          </cell>
          <cell r="H79">
            <v>7</v>
          </cell>
          <cell r="I79" t="str">
            <v>校通报表扬*2</v>
          </cell>
          <cell r="J79">
            <v>2</v>
          </cell>
          <cell r="K79">
            <v>23.67</v>
          </cell>
          <cell r="L79">
            <v>3.6524000000000001</v>
          </cell>
          <cell r="M79">
            <v>86.524000000000001</v>
          </cell>
          <cell r="N79" t="str">
            <v>英语四级+0.2；英语六级+0.3；普通话+0.2</v>
          </cell>
          <cell r="O79">
            <v>0.7</v>
          </cell>
          <cell r="P79">
            <v>52.334400000000002</v>
          </cell>
          <cell r="Q79">
            <v>85</v>
          </cell>
          <cell r="R79">
            <v>8.5</v>
          </cell>
          <cell r="W79">
            <v>0</v>
          </cell>
          <cell r="AB79">
            <v>0</v>
          </cell>
          <cell r="AC79" t="str">
            <v>干事A+0.75；干事A+0.15</v>
          </cell>
          <cell r="AD79" t="str">
            <v>干事A+0.75；干事B+0.1</v>
          </cell>
          <cell r="AE79">
            <v>1.75</v>
          </cell>
          <cell r="AF79" t="str">
            <v>院优秀团员+0.2</v>
          </cell>
          <cell r="AG79">
            <v>0.2</v>
          </cell>
          <cell r="AJ79">
            <v>1.95</v>
          </cell>
          <cell r="AM79">
            <v>2.1800000000000002</v>
          </cell>
          <cell r="AR79">
            <v>2.1800000000000002</v>
          </cell>
          <cell r="AS79">
            <v>84.504400000000004</v>
          </cell>
          <cell r="AT79">
            <v>4.13</v>
          </cell>
          <cell r="AU79">
            <v>88.634399999999999</v>
          </cell>
        </row>
        <row r="80">
          <cell r="B80" t="str">
            <v>孙高航</v>
          </cell>
          <cell r="C80">
            <v>201806062417</v>
          </cell>
          <cell r="D80">
            <v>61.7</v>
          </cell>
          <cell r="E80" t="str">
            <v>C</v>
          </cell>
          <cell r="F80">
            <v>8</v>
          </cell>
          <cell r="G80" t="str">
            <v>Ａ</v>
          </cell>
          <cell r="H80">
            <v>7</v>
          </cell>
          <cell r="K80">
            <v>23.01</v>
          </cell>
          <cell r="L80">
            <v>3.3690000000000002</v>
          </cell>
          <cell r="M80">
            <v>83.69</v>
          </cell>
          <cell r="P80">
            <v>50.213999999999999</v>
          </cell>
          <cell r="Q80">
            <v>71</v>
          </cell>
          <cell r="R80">
            <v>7.1</v>
          </cell>
          <cell r="W80">
            <v>0</v>
          </cell>
          <cell r="AB80">
            <v>0</v>
          </cell>
          <cell r="AJ80">
            <v>0</v>
          </cell>
          <cell r="AM80">
            <v>0.66</v>
          </cell>
          <cell r="AR80">
            <v>0.66</v>
          </cell>
          <cell r="AS80">
            <v>80.323999999999998</v>
          </cell>
          <cell r="AT80">
            <v>0.66</v>
          </cell>
          <cell r="AU80">
            <v>80.983999999999995</v>
          </cell>
        </row>
        <row r="81">
          <cell r="B81" t="str">
            <v>李永博</v>
          </cell>
          <cell r="C81">
            <v>201806061208</v>
          </cell>
          <cell r="D81">
            <v>61.9</v>
          </cell>
          <cell r="E81" t="str">
            <v>C</v>
          </cell>
          <cell r="F81">
            <v>8</v>
          </cell>
          <cell r="G81" t="str">
            <v>Ａ</v>
          </cell>
          <cell r="H81">
            <v>7</v>
          </cell>
          <cell r="K81">
            <v>23.07</v>
          </cell>
          <cell r="L81">
            <v>3.3595000000000002</v>
          </cell>
          <cell r="M81">
            <v>83.594999999999999</v>
          </cell>
          <cell r="N81" t="str">
            <v>英语四级+0.2；英语六级+0.3；普通话证书+0.2；全国计算机二级+0.3</v>
          </cell>
          <cell r="O81">
            <v>1</v>
          </cell>
          <cell r="P81">
            <v>50.756999999999998</v>
          </cell>
          <cell r="Q81">
            <v>91</v>
          </cell>
          <cell r="R81">
            <v>9.1</v>
          </cell>
          <cell r="W81">
            <v>0</v>
          </cell>
          <cell r="AB81">
            <v>0</v>
          </cell>
          <cell r="AC81" t="str">
            <v>团支书A+1.25</v>
          </cell>
          <cell r="AD81" t="str">
            <v>学生会组织部干事B+0.5；五类B+0.1</v>
          </cell>
          <cell r="AE81">
            <v>1.85</v>
          </cell>
          <cell r="AJ81">
            <v>1.85</v>
          </cell>
          <cell r="AM81">
            <v>1.66</v>
          </cell>
          <cell r="AP81" t="str">
            <v>信息学院“雏鹰”杯中文演讲赛三等奖+0.15</v>
          </cell>
          <cell r="AQ81">
            <v>0.15</v>
          </cell>
          <cell r="AR81">
            <v>1.8099999999999998</v>
          </cell>
          <cell r="AS81">
            <v>82.926999999999992</v>
          </cell>
          <cell r="AT81">
            <v>3.66</v>
          </cell>
          <cell r="AU81">
            <v>86.586999999999989</v>
          </cell>
        </row>
        <row r="82">
          <cell r="B82" t="str">
            <v>金张恒</v>
          </cell>
          <cell r="C82">
            <v>201806061110</v>
          </cell>
          <cell r="D82">
            <v>62.4</v>
          </cell>
          <cell r="E82" t="str">
            <v>C</v>
          </cell>
          <cell r="F82">
            <v>8</v>
          </cell>
          <cell r="G82" t="str">
            <v>Ａ</v>
          </cell>
          <cell r="H82">
            <v>7</v>
          </cell>
          <cell r="K82">
            <v>23.220000000000002</v>
          </cell>
          <cell r="L82">
            <v>3.4342000000000001</v>
          </cell>
          <cell r="M82">
            <v>84.341999999999999</v>
          </cell>
          <cell r="N82" t="str">
            <v>英语四级+0.2</v>
          </cell>
          <cell r="O82">
            <v>0.2</v>
          </cell>
          <cell r="P82">
            <v>50.725200000000001</v>
          </cell>
          <cell r="Q82">
            <v>80</v>
          </cell>
          <cell r="R82">
            <v>8</v>
          </cell>
          <cell r="W82">
            <v>0</v>
          </cell>
          <cell r="AB82">
            <v>0</v>
          </cell>
          <cell r="AC82" t="str">
            <v>校勤工助学开发部干事A+0.15；班长A+1.25</v>
          </cell>
          <cell r="AD82" t="str">
            <v>校勤工助学开发部干事A+0.15；班长A+1.25</v>
          </cell>
          <cell r="AE82">
            <v>2.8</v>
          </cell>
          <cell r="AF82" t="str">
            <v>院优秀团干+0.25</v>
          </cell>
          <cell r="AG82">
            <v>0.25</v>
          </cell>
          <cell r="AJ82">
            <v>3.05</v>
          </cell>
          <cell r="AM82">
            <v>2.2200000000000002</v>
          </cell>
          <cell r="AR82">
            <v>2.2200000000000002</v>
          </cell>
          <cell r="AS82">
            <v>81.9452</v>
          </cell>
          <cell r="AT82">
            <v>5.27</v>
          </cell>
          <cell r="AU82">
            <v>87.215199999999996</v>
          </cell>
        </row>
        <row r="83">
          <cell r="B83" t="str">
            <v>朱泽豪</v>
          </cell>
          <cell r="C83">
            <v>201806061131</v>
          </cell>
          <cell r="D83">
            <v>61.8</v>
          </cell>
          <cell r="E83" t="str">
            <v>C</v>
          </cell>
          <cell r="F83">
            <v>8</v>
          </cell>
          <cell r="G83" t="str">
            <v>Ａ</v>
          </cell>
          <cell r="H83">
            <v>7</v>
          </cell>
          <cell r="K83">
            <v>23.04</v>
          </cell>
          <cell r="L83">
            <v>3.2856999999999998</v>
          </cell>
          <cell r="M83">
            <v>82.856999999999999</v>
          </cell>
          <cell r="P83">
            <v>49.714199999999998</v>
          </cell>
          <cell r="Q83">
            <v>86</v>
          </cell>
          <cell r="R83">
            <v>8.6</v>
          </cell>
          <cell r="W83">
            <v>0</v>
          </cell>
          <cell r="AB83">
            <v>0</v>
          </cell>
          <cell r="AD83" t="str">
            <v>五类A+0.75</v>
          </cell>
          <cell r="AE83">
            <v>0.75</v>
          </cell>
          <cell r="AJ83">
            <v>0.75</v>
          </cell>
          <cell r="AM83">
            <v>0.32</v>
          </cell>
          <cell r="AR83">
            <v>0.32</v>
          </cell>
          <cell r="AS83">
            <v>81.354199999999992</v>
          </cell>
          <cell r="AT83">
            <v>1.07</v>
          </cell>
          <cell r="AU83">
            <v>82.424199999999985</v>
          </cell>
        </row>
        <row r="84">
          <cell r="B84" t="str">
            <v>胡风扬</v>
          </cell>
          <cell r="C84">
            <v>201806061909</v>
          </cell>
          <cell r="D84">
            <v>60.2</v>
          </cell>
          <cell r="E84" t="str">
            <v>C</v>
          </cell>
          <cell r="F84">
            <v>8</v>
          </cell>
          <cell r="G84" t="str">
            <v>Ａ</v>
          </cell>
          <cell r="H84">
            <v>7</v>
          </cell>
          <cell r="K84">
            <v>22.56</v>
          </cell>
          <cell r="L84">
            <v>3.2332999999999998</v>
          </cell>
          <cell r="M84">
            <v>82.332999999999998</v>
          </cell>
          <cell r="P84">
            <v>49.399799999999999</v>
          </cell>
          <cell r="Q84">
            <v>81</v>
          </cell>
          <cell r="R84">
            <v>8.1</v>
          </cell>
          <cell r="W84">
            <v>0</v>
          </cell>
          <cell r="AB84">
            <v>0</v>
          </cell>
          <cell r="AJ84">
            <v>0</v>
          </cell>
          <cell r="AM84">
            <v>2.4</v>
          </cell>
          <cell r="AR84">
            <v>2.4</v>
          </cell>
          <cell r="AS84">
            <v>80.059799999999996</v>
          </cell>
          <cell r="AT84">
            <v>2.4</v>
          </cell>
          <cell r="AU84">
            <v>82.459800000000001</v>
          </cell>
        </row>
        <row r="85">
          <cell r="B85" t="str">
            <v>费超</v>
          </cell>
          <cell r="C85">
            <v>201806062005</v>
          </cell>
          <cell r="D85">
            <v>61.2</v>
          </cell>
          <cell r="E85" t="str">
            <v>C</v>
          </cell>
          <cell r="F85">
            <v>8</v>
          </cell>
          <cell r="G85" t="str">
            <v>Ａ</v>
          </cell>
          <cell r="H85">
            <v>7</v>
          </cell>
          <cell r="K85">
            <v>22.86</v>
          </cell>
          <cell r="L85">
            <v>3.2048000000000001</v>
          </cell>
          <cell r="M85">
            <v>82.048000000000002</v>
          </cell>
          <cell r="P85">
            <v>49.2288</v>
          </cell>
          <cell r="Q85">
            <v>68</v>
          </cell>
          <cell r="R85">
            <v>6.8</v>
          </cell>
          <cell r="W85">
            <v>0</v>
          </cell>
          <cell r="AB85">
            <v>0</v>
          </cell>
          <cell r="AJ85">
            <v>0</v>
          </cell>
          <cell r="AM85">
            <v>2.04</v>
          </cell>
          <cell r="AR85">
            <v>2.04</v>
          </cell>
          <cell r="AS85">
            <v>78.888799999999989</v>
          </cell>
          <cell r="AT85">
            <v>2.04</v>
          </cell>
          <cell r="AU85">
            <v>80.928799999999995</v>
          </cell>
        </row>
        <row r="86">
          <cell r="B86" t="str">
            <v>王振宇</v>
          </cell>
          <cell r="C86">
            <v>201806061121</v>
          </cell>
          <cell r="D86">
            <v>62.8</v>
          </cell>
          <cell r="E86" t="str">
            <v>C</v>
          </cell>
          <cell r="F86">
            <v>8</v>
          </cell>
          <cell r="G86" t="str">
            <v>Ａ</v>
          </cell>
          <cell r="H86">
            <v>7</v>
          </cell>
          <cell r="K86">
            <v>23.34</v>
          </cell>
          <cell r="L86">
            <v>3.0667</v>
          </cell>
          <cell r="M86">
            <v>80.667000000000002</v>
          </cell>
          <cell r="N86" t="str">
            <v>英语四级+0.2；普通话证书+0.2</v>
          </cell>
          <cell r="O86">
            <v>0.4</v>
          </cell>
          <cell r="P86">
            <v>48.6402</v>
          </cell>
          <cell r="Q86">
            <v>79</v>
          </cell>
          <cell r="R86">
            <v>7.9</v>
          </cell>
          <cell r="W86">
            <v>0</v>
          </cell>
          <cell r="AB86">
            <v>0</v>
          </cell>
          <cell r="AC86" t="str">
            <v>广雅工作中心干事A+0.75</v>
          </cell>
          <cell r="AD86" t="str">
            <v>广雅工作中心干事A+0.75</v>
          </cell>
          <cell r="AE86">
            <v>1.5</v>
          </cell>
          <cell r="AJ86">
            <v>1.5</v>
          </cell>
          <cell r="AM86">
            <v>2.1800000000000002</v>
          </cell>
          <cell r="AR86">
            <v>2.1800000000000002</v>
          </cell>
          <cell r="AS86">
            <v>79.880200000000002</v>
          </cell>
          <cell r="AT86">
            <v>3.68</v>
          </cell>
          <cell r="AU86">
            <v>83.560200000000009</v>
          </cell>
        </row>
        <row r="87">
          <cell r="B87" t="str">
            <v>杨宇翔</v>
          </cell>
          <cell r="C87">
            <v>201806061223</v>
          </cell>
          <cell r="D87">
            <v>61.7</v>
          </cell>
          <cell r="E87" t="str">
            <v>C</v>
          </cell>
          <cell r="F87">
            <v>8</v>
          </cell>
          <cell r="G87" t="str">
            <v>Ａ</v>
          </cell>
          <cell r="H87">
            <v>7</v>
          </cell>
          <cell r="K87">
            <v>23.01</v>
          </cell>
          <cell r="L87">
            <v>2.8452000000000002</v>
          </cell>
          <cell r="M87">
            <v>78.451999999999998</v>
          </cell>
          <cell r="P87">
            <v>47.071199999999997</v>
          </cell>
          <cell r="Q87">
            <v>67</v>
          </cell>
          <cell r="R87">
            <v>6.7</v>
          </cell>
          <cell r="W87">
            <v>0</v>
          </cell>
          <cell r="AB87">
            <v>0</v>
          </cell>
          <cell r="AJ87">
            <v>0</v>
          </cell>
          <cell r="AM87">
            <v>1.38</v>
          </cell>
          <cell r="AR87">
            <v>1.38</v>
          </cell>
          <cell r="AS87">
            <v>76.781199999999998</v>
          </cell>
          <cell r="AT87">
            <v>1.38</v>
          </cell>
          <cell r="AU87">
            <v>78.161199999999994</v>
          </cell>
        </row>
        <row r="88">
          <cell r="B88" t="str">
            <v>徐志远</v>
          </cell>
          <cell r="C88">
            <v>201806061122</v>
          </cell>
          <cell r="D88">
            <v>62.2</v>
          </cell>
          <cell r="E88" t="str">
            <v>C</v>
          </cell>
          <cell r="F88">
            <v>8</v>
          </cell>
          <cell r="G88" t="str">
            <v>Ａ</v>
          </cell>
          <cell r="H88">
            <v>7</v>
          </cell>
          <cell r="K88">
            <v>23.16</v>
          </cell>
          <cell r="L88">
            <v>2.7429000000000001</v>
          </cell>
          <cell r="M88">
            <v>77.429000000000002</v>
          </cell>
          <cell r="P88">
            <v>46.4574</v>
          </cell>
          <cell r="Q88">
            <v>72</v>
          </cell>
          <cell r="R88">
            <v>7.2</v>
          </cell>
          <cell r="W88">
            <v>0</v>
          </cell>
          <cell r="AB88">
            <v>0</v>
          </cell>
          <cell r="AC88" t="str">
            <v>干事B+0.1；五类A+0.75</v>
          </cell>
          <cell r="AD88" t="str">
            <v>干事A+0.75</v>
          </cell>
          <cell r="AE88">
            <v>1.6</v>
          </cell>
          <cell r="AJ88">
            <v>1.6</v>
          </cell>
          <cell r="AM88">
            <v>1.36</v>
          </cell>
          <cell r="AR88">
            <v>1.36</v>
          </cell>
          <cell r="AS88">
            <v>76.817400000000006</v>
          </cell>
          <cell r="AT88">
            <v>2.96</v>
          </cell>
          <cell r="AU88">
            <v>79.7774</v>
          </cell>
        </row>
        <row r="89">
          <cell r="B89" t="str">
            <v>杨琛</v>
          </cell>
          <cell r="C89">
            <v>201806061224</v>
          </cell>
          <cell r="D89">
            <v>63.4</v>
          </cell>
          <cell r="E89" t="str">
            <v>C</v>
          </cell>
          <cell r="F89">
            <v>8</v>
          </cell>
          <cell r="G89" t="str">
            <v>Ａ</v>
          </cell>
          <cell r="H89">
            <v>7</v>
          </cell>
          <cell r="K89">
            <v>23.52</v>
          </cell>
          <cell r="L89">
            <v>2.7048000000000001</v>
          </cell>
          <cell r="M89">
            <v>77.048000000000002</v>
          </cell>
          <cell r="N89" t="str">
            <v>英语四级+0.2；普通话证书+0.2</v>
          </cell>
          <cell r="O89">
            <v>0.4</v>
          </cell>
          <cell r="P89">
            <v>46.468800000000002</v>
          </cell>
          <cell r="Q89">
            <v>80</v>
          </cell>
          <cell r="R89">
            <v>8</v>
          </cell>
          <cell r="W89">
            <v>0</v>
          </cell>
          <cell r="AB89">
            <v>0</v>
          </cell>
          <cell r="AC89" t="str">
            <v>干事B,团副总支A</v>
          </cell>
          <cell r="AD89" t="str">
            <v>干事A，团副总支A</v>
          </cell>
          <cell r="AE89">
            <v>2.75</v>
          </cell>
          <cell r="AF89" t="str">
            <v>校优秀团员+0.4</v>
          </cell>
          <cell r="AG89">
            <v>0.4</v>
          </cell>
          <cell r="AJ89">
            <v>3.15</v>
          </cell>
          <cell r="AM89">
            <v>1.26</v>
          </cell>
          <cell r="AP89" t="str">
            <v>校纵横杯亚军+0.4</v>
          </cell>
          <cell r="AQ89">
            <v>0.4</v>
          </cell>
          <cell r="AR89">
            <v>1.6600000000000001</v>
          </cell>
          <cell r="AS89">
            <v>77.988799999999998</v>
          </cell>
          <cell r="AT89">
            <v>4.8100000000000005</v>
          </cell>
          <cell r="AU89">
            <v>82.7988</v>
          </cell>
        </row>
        <row r="90">
          <cell r="B90" t="str">
            <v>郭靖</v>
          </cell>
          <cell r="C90">
            <v>201806061202</v>
          </cell>
          <cell r="D90">
            <v>61.8</v>
          </cell>
          <cell r="E90" t="str">
            <v>C</v>
          </cell>
          <cell r="F90">
            <v>8</v>
          </cell>
          <cell r="G90" t="str">
            <v>Ａ</v>
          </cell>
          <cell r="H90">
            <v>7</v>
          </cell>
          <cell r="K90">
            <v>23.04</v>
          </cell>
          <cell r="L90">
            <v>2.4929000000000001</v>
          </cell>
          <cell r="M90">
            <v>74.929000000000002</v>
          </cell>
          <cell r="P90">
            <v>44.9574</v>
          </cell>
          <cell r="Q90">
            <v>72</v>
          </cell>
          <cell r="R90">
            <v>7.2</v>
          </cell>
          <cell r="W90">
            <v>0</v>
          </cell>
          <cell r="AB90">
            <v>0</v>
          </cell>
          <cell r="AJ90">
            <v>0</v>
          </cell>
          <cell r="AM90">
            <v>1.02</v>
          </cell>
          <cell r="AR90">
            <v>1.02</v>
          </cell>
          <cell r="AS90">
            <v>75.197400000000002</v>
          </cell>
          <cell r="AT90">
            <v>1.02</v>
          </cell>
          <cell r="AU90">
            <v>76.217399999999998</v>
          </cell>
        </row>
        <row r="91">
          <cell r="B91" t="str">
            <v>李敏</v>
          </cell>
          <cell r="C91">
            <v>201806061111</v>
          </cell>
          <cell r="D91">
            <v>63</v>
          </cell>
          <cell r="E91" t="str">
            <v>C</v>
          </cell>
          <cell r="F91">
            <v>8</v>
          </cell>
          <cell r="G91" t="str">
            <v>Ａ</v>
          </cell>
          <cell r="H91">
            <v>7</v>
          </cell>
          <cell r="K91">
            <v>23.4</v>
          </cell>
          <cell r="L91">
            <v>2.7524000000000002</v>
          </cell>
          <cell r="M91">
            <v>77.524000000000001</v>
          </cell>
          <cell r="N91" t="str">
            <v>英语四级+0.2；英语六级+0.3；普通话证书+0.2</v>
          </cell>
          <cell r="O91">
            <v>0.7</v>
          </cell>
          <cell r="P91">
            <v>46.934400000000004</v>
          </cell>
          <cell r="Q91">
            <v>75</v>
          </cell>
          <cell r="R91">
            <v>7.5</v>
          </cell>
          <cell r="W91">
            <v>0</v>
          </cell>
          <cell r="AB91">
            <v>0</v>
          </cell>
          <cell r="AC91" t="str">
            <v>干事C+0.25</v>
          </cell>
          <cell r="AD91" t="str">
            <v>干事C+0.05；团支书B+1</v>
          </cell>
          <cell r="AE91">
            <v>1.3</v>
          </cell>
          <cell r="AF91" t="str">
            <v>院优秀团员+0.2</v>
          </cell>
          <cell r="AG91">
            <v>0.2</v>
          </cell>
          <cell r="AJ91">
            <v>1.5</v>
          </cell>
          <cell r="AM91">
            <v>2.2599999999999998</v>
          </cell>
          <cell r="AR91">
            <v>2.2599999999999998</v>
          </cell>
          <cell r="AS91">
            <v>77.834400000000002</v>
          </cell>
          <cell r="AT91">
            <v>3.76</v>
          </cell>
          <cell r="AU91">
            <v>81.594400000000007</v>
          </cell>
        </row>
        <row r="92">
          <cell r="B92" t="str">
            <v>夏炅</v>
          </cell>
          <cell r="C92">
            <v>201806062219</v>
          </cell>
          <cell r="D92">
            <v>61.3</v>
          </cell>
          <cell r="E92" t="str">
            <v>C</v>
          </cell>
          <cell r="F92">
            <v>8</v>
          </cell>
          <cell r="G92" t="str">
            <v>Ａ</v>
          </cell>
          <cell r="H92">
            <v>7</v>
          </cell>
          <cell r="K92">
            <v>22.889999999999997</v>
          </cell>
          <cell r="L92">
            <v>2.3881000000000001</v>
          </cell>
          <cell r="M92">
            <v>73.881</v>
          </cell>
          <cell r="P92">
            <v>44.328600000000002</v>
          </cell>
          <cell r="Q92">
            <v>93</v>
          </cell>
          <cell r="R92">
            <v>9.3000000000000007</v>
          </cell>
          <cell r="W92">
            <v>0</v>
          </cell>
          <cell r="AB92">
            <v>0</v>
          </cell>
          <cell r="AJ92">
            <v>0</v>
          </cell>
          <cell r="AM92">
            <v>1.34</v>
          </cell>
          <cell r="AR92">
            <v>1.34</v>
          </cell>
          <cell r="AS92">
            <v>76.518599999999992</v>
          </cell>
          <cell r="AT92">
            <v>1.34</v>
          </cell>
          <cell r="AU92">
            <v>77.858599999999996</v>
          </cell>
        </row>
        <row r="93">
          <cell r="B93" t="str">
            <v>胡子豪</v>
          </cell>
          <cell r="C93">
            <v>201806061107</v>
          </cell>
          <cell r="D93">
            <v>62.7</v>
          </cell>
          <cell r="E93" t="str">
            <v>C</v>
          </cell>
          <cell r="F93">
            <v>8</v>
          </cell>
          <cell r="G93" t="str">
            <v>Ａ</v>
          </cell>
          <cell r="H93">
            <v>7</v>
          </cell>
          <cell r="K93">
            <v>23.31</v>
          </cell>
          <cell r="L93">
            <v>2.4214000000000002</v>
          </cell>
          <cell r="M93">
            <v>74.213999999999999</v>
          </cell>
          <cell r="P93">
            <v>44.528399999999998</v>
          </cell>
          <cell r="Q93">
            <v>73</v>
          </cell>
          <cell r="R93">
            <v>7.3</v>
          </cell>
          <cell r="W93">
            <v>0</v>
          </cell>
          <cell r="AB93">
            <v>0</v>
          </cell>
          <cell r="AJ93">
            <v>0</v>
          </cell>
          <cell r="AM93">
            <v>0.92</v>
          </cell>
          <cell r="AR93">
            <v>0.92</v>
          </cell>
          <cell r="AS93">
            <v>75.13839999999999</v>
          </cell>
          <cell r="AT93">
            <v>0.92</v>
          </cell>
          <cell r="AU93">
            <v>76.058399999999992</v>
          </cell>
        </row>
        <row r="94">
          <cell r="B94" t="str">
            <v>董锦来</v>
          </cell>
          <cell r="C94">
            <v>201806061103</v>
          </cell>
          <cell r="D94">
            <v>62.1</v>
          </cell>
          <cell r="E94" t="str">
            <v>C</v>
          </cell>
          <cell r="F94">
            <v>8</v>
          </cell>
          <cell r="G94" t="str">
            <v>Ａ</v>
          </cell>
          <cell r="H94">
            <v>7</v>
          </cell>
          <cell r="K94">
            <v>23.13</v>
          </cell>
          <cell r="L94">
            <v>2.2951999999999999</v>
          </cell>
          <cell r="M94">
            <v>72.951999999999998</v>
          </cell>
          <cell r="P94">
            <v>43.7712</v>
          </cell>
          <cell r="Q94">
            <v>73</v>
          </cell>
          <cell r="R94">
            <v>7.3</v>
          </cell>
          <cell r="W94">
            <v>0</v>
          </cell>
          <cell r="AB94">
            <v>0</v>
          </cell>
          <cell r="AJ94">
            <v>0</v>
          </cell>
          <cell r="AM94">
            <v>0.57999999999999996</v>
          </cell>
          <cell r="AR94">
            <v>0.57999999999999996</v>
          </cell>
          <cell r="AS94">
            <v>74.2012</v>
          </cell>
          <cell r="AT94">
            <v>0.57999999999999996</v>
          </cell>
          <cell r="AU94">
            <v>74.781199999999998</v>
          </cell>
        </row>
        <row r="95">
          <cell r="B95" t="str">
            <v>金小龙</v>
          </cell>
          <cell r="C95">
            <v>201806061206</v>
          </cell>
          <cell r="D95">
            <v>60.5</v>
          </cell>
          <cell r="E95" t="str">
            <v>C</v>
          </cell>
          <cell r="F95">
            <v>8</v>
          </cell>
          <cell r="G95" t="str">
            <v>Ａ</v>
          </cell>
          <cell r="H95">
            <v>7</v>
          </cell>
          <cell r="K95">
            <v>22.65</v>
          </cell>
          <cell r="L95">
            <v>2.1356999999999999</v>
          </cell>
          <cell r="M95">
            <v>71.356999999999999</v>
          </cell>
          <cell r="P95">
            <v>42.8142</v>
          </cell>
          <cell r="Q95">
            <v>65</v>
          </cell>
          <cell r="R95">
            <v>6.5</v>
          </cell>
          <cell r="W95">
            <v>0</v>
          </cell>
          <cell r="AB95">
            <v>0</v>
          </cell>
          <cell r="AJ95">
            <v>0</v>
          </cell>
          <cell r="AM95">
            <v>0.26</v>
          </cell>
          <cell r="AR95">
            <v>0.26</v>
          </cell>
          <cell r="AS95">
            <v>71.964200000000005</v>
          </cell>
          <cell r="AT95">
            <v>0.26</v>
          </cell>
          <cell r="AU95">
            <v>72.22420000000001</v>
          </cell>
        </row>
        <row r="96">
          <cell r="B96" t="str">
            <v>张中华</v>
          </cell>
          <cell r="C96">
            <v>201806061125</v>
          </cell>
          <cell r="D96">
            <v>61.2</v>
          </cell>
          <cell r="E96" t="str">
            <v>C</v>
          </cell>
          <cell r="F96">
            <v>8</v>
          </cell>
          <cell r="G96" t="str">
            <v>Ａ</v>
          </cell>
          <cell r="H96">
            <v>7</v>
          </cell>
          <cell r="K96">
            <v>22.86</v>
          </cell>
          <cell r="L96">
            <v>2.2357</v>
          </cell>
          <cell r="M96">
            <v>72.356999999999999</v>
          </cell>
          <cell r="P96">
            <v>43.414200000000001</v>
          </cell>
          <cell r="Q96">
            <v>77</v>
          </cell>
          <cell r="R96">
            <v>7.7</v>
          </cell>
          <cell r="W96">
            <v>0</v>
          </cell>
          <cell r="AB96">
            <v>0</v>
          </cell>
          <cell r="AJ96">
            <v>0</v>
          </cell>
          <cell r="AM96">
            <v>0.98</v>
          </cell>
          <cell r="AR96">
            <v>0.98</v>
          </cell>
          <cell r="AS96">
            <v>73.97420000000001</v>
          </cell>
          <cell r="AT96">
            <v>0.98</v>
          </cell>
          <cell r="AU96">
            <v>74.954200000000014</v>
          </cell>
        </row>
        <row r="97">
          <cell r="B97" t="str">
            <v>胡耀顺</v>
          </cell>
          <cell r="C97">
            <v>201806061911</v>
          </cell>
          <cell r="D97">
            <v>61.5</v>
          </cell>
          <cell r="E97" t="str">
            <v>C</v>
          </cell>
          <cell r="F97">
            <v>8</v>
          </cell>
          <cell r="G97" t="str">
            <v>Ａ</v>
          </cell>
          <cell r="H97">
            <v>7</v>
          </cell>
          <cell r="K97">
            <v>22.95</v>
          </cell>
          <cell r="L97">
            <v>2</v>
          </cell>
          <cell r="M97">
            <v>70</v>
          </cell>
          <cell r="P97">
            <v>42</v>
          </cell>
          <cell r="Q97">
            <v>82</v>
          </cell>
          <cell r="R97">
            <v>8.1999999999999993</v>
          </cell>
          <cell r="W97">
            <v>0</v>
          </cell>
          <cell r="AB97">
            <v>0</v>
          </cell>
          <cell r="AJ97">
            <v>0</v>
          </cell>
          <cell r="AM97">
            <v>1.38</v>
          </cell>
          <cell r="AR97">
            <v>1.38</v>
          </cell>
          <cell r="AS97">
            <v>73.150000000000006</v>
          </cell>
          <cell r="AT97">
            <v>1.38</v>
          </cell>
          <cell r="AU97">
            <v>74.53</v>
          </cell>
        </row>
        <row r="98">
          <cell r="B98" t="str">
            <v>沈海昕</v>
          </cell>
          <cell r="C98">
            <v>201806061917</v>
          </cell>
          <cell r="D98">
            <v>61.8</v>
          </cell>
          <cell r="E98" t="str">
            <v>C</v>
          </cell>
          <cell r="F98">
            <v>8</v>
          </cell>
          <cell r="G98" t="str">
            <v>Ａ</v>
          </cell>
          <cell r="H98">
            <v>7</v>
          </cell>
          <cell r="K98">
            <v>23.04</v>
          </cell>
          <cell r="L98">
            <v>1.931</v>
          </cell>
          <cell r="M98">
            <v>69.31</v>
          </cell>
          <cell r="P98">
            <v>41.585999999999999</v>
          </cell>
          <cell r="Q98">
            <v>83</v>
          </cell>
          <cell r="R98">
            <v>8.3000000000000007</v>
          </cell>
          <cell r="W98">
            <v>0</v>
          </cell>
          <cell r="AB98">
            <v>0</v>
          </cell>
          <cell r="AJ98">
            <v>0</v>
          </cell>
          <cell r="AM98">
            <v>0.5</v>
          </cell>
          <cell r="AR98">
            <v>0.5</v>
          </cell>
          <cell r="AS98">
            <v>72.926000000000002</v>
          </cell>
          <cell r="AT98">
            <v>0.5</v>
          </cell>
          <cell r="AU98">
            <v>73.426000000000002</v>
          </cell>
        </row>
        <row r="99">
          <cell r="B99" t="str">
            <v>赵泽宇</v>
          </cell>
          <cell r="C99">
            <v>201806061127</v>
          </cell>
          <cell r="D99">
            <v>61.9</v>
          </cell>
          <cell r="E99" t="str">
            <v>C</v>
          </cell>
          <cell r="F99">
            <v>8</v>
          </cell>
          <cell r="G99" t="str">
            <v>Ａ</v>
          </cell>
          <cell r="H99">
            <v>7</v>
          </cell>
          <cell r="K99">
            <v>23.07</v>
          </cell>
          <cell r="L99">
            <v>2.0095000000000001</v>
          </cell>
          <cell r="M99">
            <v>70.094999999999999</v>
          </cell>
          <cell r="P99">
            <v>42.056999999999995</v>
          </cell>
          <cell r="Q99">
            <v>69</v>
          </cell>
          <cell r="R99">
            <v>6.9</v>
          </cell>
          <cell r="W99">
            <v>0</v>
          </cell>
          <cell r="AB99">
            <v>0</v>
          </cell>
          <cell r="AJ99">
            <v>0</v>
          </cell>
          <cell r="AK99" t="str">
            <v>院足球队+0.5</v>
          </cell>
          <cell r="AL99">
            <v>0.5</v>
          </cell>
          <cell r="AM99">
            <v>0.86</v>
          </cell>
          <cell r="AR99">
            <v>1.3599999999999999</v>
          </cell>
          <cell r="AS99">
            <v>72.027000000000001</v>
          </cell>
          <cell r="AT99">
            <v>1.3599999999999999</v>
          </cell>
          <cell r="AU99">
            <v>73.387</v>
          </cell>
        </row>
        <row r="100">
          <cell r="B100" t="str">
            <v>蒋睿聪</v>
          </cell>
          <cell r="C100">
            <v>201806061205</v>
          </cell>
          <cell r="D100">
            <v>62.1</v>
          </cell>
          <cell r="E100" t="str">
            <v>C</v>
          </cell>
          <cell r="F100">
            <v>8</v>
          </cell>
          <cell r="G100" t="str">
            <v>Ａ</v>
          </cell>
          <cell r="H100">
            <v>7</v>
          </cell>
          <cell r="K100">
            <v>23.13</v>
          </cell>
          <cell r="L100">
            <v>2.0381</v>
          </cell>
          <cell r="M100">
            <v>70.381</v>
          </cell>
          <cell r="P100">
            <v>42.2286</v>
          </cell>
          <cell r="Q100">
            <v>75</v>
          </cell>
          <cell r="R100">
            <v>7.5</v>
          </cell>
          <cell r="W100">
            <v>0</v>
          </cell>
          <cell r="AB100">
            <v>0</v>
          </cell>
          <cell r="AJ100">
            <v>0</v>
          </cell>
          <cell r="AM100">
            <v>0.42</v>
          </cell>
          <cell r="AR100">
            <v>0.42</v>
          </cell>
          <cell r="AS100">
            <v>72.858599999999996</v>
          </cell>
          <cell r="AT100">
            <v>0.42</v>
          </cell>
          <cell r="AU100">
            <v>73.278599999999997</v>
          </cell>
        </row>
        <row r="101">
          <cell r="B101" t="str">
            <v>钟志鸿</v>
          </cell>
          <cell r="C101">
            <v>201806061227</v>
          </cell>
          <cell r="D101">
            <v>62.9</v>
          </cell>
          <cell r="E101" t="str">
            <v>C</v>
          </cell>
          <cell r="F101">
            <v>8</v>
          </cell>
          <cell r="G101" t="str">
            <v>Ａ</v>
          </cell>
          <cell r="H101">
            <v>7</v>
          </cell>
          <cell r="K101">
            <v>23.37</v>
          </cell>
          <cell r="L101">
            <v>1.8286</v>
          </cell>
          <cell r="M101">
            <v>68.286000000000001</v>
          </cell>
          <cell r="P101">
            <v>40.971600000000002</v>
          </cell>
          <cell r="Q101">
            <v>73</v>
          </cell>
          <cell r="R101">
            <v>7.3</v>
          </cell>
          <cell r="W101">
            <v>0</v>
          </cell>
          <cell r="AB101">
            <v>0</v>
          </cell>
          <cell r="AC101" t="str">
            <v>干事B+0.5；五类B+0.1</v>
          </cell>
          <cell r="AD101" t="str">
            <v>干事B+0.5</v>
          </cell>
          <cell r="AE101">
            <v>1.1000000000000001</v>
          </cell>
          <cell r="AJ101">
            <v>1.1000000000000001</v>
          </cell>
          <cell r="AM101">
            <v>1.78</v>
          </cell>
          <cell r="AR101">
            <v>1.78</v>
          </cell>
          <cell r="AS101">
            <v>71.641599999999997</v>
          </cell>
          <cell r="AT101">
            <v>2.88</v>
          </cell>
          <cell r="AU101">
            <v>74.521599999999992</v>
          </cell>
        </row>
        <row r="102">
          <cell r="B102" t="str">
            <v>姚笑超</v>
          </cell>
          <cell r="C102">
            <v>201806061826</v>
          </cell>
          <cell r="D102">
            <v>59.1</v>
          </cell>
          <cell r="E102" t="str">
            <v>C</v>
          </cell>
          <cell r="F102">
            <v>8</v>
          </cell>
          <cell r="G102" t="str">
            <v>Ａ</v>
          </cell>
          <cell r="H102">
            <v>7</v>
          </cell>
          <cell r="K102">
            <v>22.229999999999997</v>
          </cell>
          <cell r="L102">
            <v>1.9857</v>
          </cell>
          <cell r="M102">
            <v>69.856999999999999</v>
          </cell>
          <cell r="P102">
            <v>41.914200000000001</v>
          </cell>
          <cell r="Q102">
            <v>71</v>
          </cell>
          <cell r="R102">
            <v>7.1</v>
          </cell>
          <cell r="W102">
            <v>0</v>
          </cell>
          <cell r="AB102">
            <v>0</v>
          </cell>
          <cell r="AD102" t="str">
            <v>五类A+0.75</v>
          </cell>
          <cell r="AE102">
            <v>0.75</v>
          </cell>
          <cell r="AJ102">
            <v>0.75</v>
          </cell>
          <cell r="AM102">
            <v>0.98</v>
          </cell>
          <cell r="AR102">
            <v>0.98</v>
          </cell>
          <cell r="AS102">
            <v>71.244199999999992</v>
          </cell>
          <cell r="AT102">
            <v>1.73</v>
          </cell>
          <cell r="AU102">
            <v>72.974199999999996</v>
          </cell>
        </row>
        <row r="103">
          <cell r="B103" t="str">
            <v>赵海华</v>
          </cell>
          <cell r="C103">
            <v>201806061126</v>
          </cell>
          <cell r="D103">
            <v>62.2</v>
          </cell>
          <cell r="E103" t="str">
            <v>C</v>
          </cell>
          <cell r="F103">
            <v>8</v>
          </cell>
          <cell r="G103" t="str">
            <v>Ａ</v>
          </cell>
          <cell r="H103">
            <v>7</v>
          </cell>
          <cell r="K103">
            <v>23.16</v>
          </cell>
          <cell r="L103">
            <v>1.9167000000000001</v>
          </cell>
          <cell r="M103">
            <v>69.167000000000002</v>
          </cell>
          <cell r="P103">
            <v>41.5002</v>
          </cell>
          <cell r="Q103">
            <v>78</v>
          </cell>
          <cell r="R103">
            <v>7.8</v>
          </cell>
          <cell r="W103">
            <v>0</v>
          </cell>
          <cell r="AB103">
            <v>0</v>
          </cell>
          <cell r="AC103" t="str">
            <v>干事A+0.75</v>
          </cell>
          <cell r="AD103" t="str">
            <v>干事B+0.5</v>
          </cell>
          <cell r="AE103">
            <v>1.25</v>
          </cell>
          <cell r="AJ103">
            <v>1.25</v>
          </cell>
          <cell r="AM103">
            <v>1.26</v>
          </cell>
          <cell r="AR103">
            <v>1.26</v>
          </cell>
          <cell r="AS103">
            <v>72.4602</v>
          </cell>
          <cell r="AT103">
            <v>2.5099999999999998</v>
          </cell>
          <cell r="AU103">
            <v>74.970200000000006</v>
          </cell>
        </row>
        <row r="104">
          <cell r="B104" t="str">
            <v>王宇杰</v>
          </cell>
          <cell r="C104">
            <v>201806061120</v>
          </cell>
          <cell r="D104">
            <v>61.9</v>
          </cell>
          <cell r="E104" t="str">
            <v>C</v>
          </cell>
          <cell r="F104">
            <v>8</v>
          </cell>
          <cell r="G104" t="str">
            <v>Ａ</v>
          </cell>
          <cell r="H104">
            <v>7</v>
          </cell>
          <cell r="K104">
            <v>23.07</v>
          </cell>
          <cell r="L104">
            <v>1.7762</v>
          </cell>
          <cell r="M104">
            <v>67.762</v>
          </cell>
          <cell r="P104">
            <v>40.657199999999996</v>
          </cell>
          <cell r="Q104">
            <v>58</v>
          </cell>
          <cell r="R104">
            <v>5.8</v>
          </cell>
          <cell r="W104">
            <v>0</v>
          </cell>
          <cell r="AB104">
            <v>0</v>
          </cell>
          <cell r="AC104" t="str">
            <v>干事B+0.5</v>
          </cell>
          <cell r="AD104" t="str">
            <v>干事C+0.05；五类B+0.5</v>
          </cell>
          <cell r="AE104">
            <v>1.05</v>
          </cell>
          <cell r="AJ104">
            <v>1.05</v>
          </cell>
          <cell r="AM104">
            <v>0.86</v>
          </cell>
          <cell r="AR104">
            <v>0.86</v>
          </cell>
          <cell r="AS104">
            <v>69.527199999999993</v>
          </cell>
          <cell r="AT104">
            <v>1.9100000000000001</v>
          </cell>
          <cell r="AU104">
            <v>71.43719999999999</v>
          </cell>
        </row>
        <row r="105">
          <cell r="B105" t="str">
            <v>霍栋</v>
          </cell>
          <cell r="C105">
            <v>201806061109</v>
          </cell>
          <cell r="D105">
            <v>62.1</v>
          </cell>
          <cell r="E105" t="str">
            <v>C</v>
          </cell>
          <cell r="F105">
            <v>8</v>
          </cell>
          <cell r="G105" t="str">
            <v>Ａ</v>
          </cell>
          <cell r="H105">
            <v>7</v>
          </cell>
          <cell r="K105">
            <v>23.13</v>
          </cell>
          <cell r="L105">
            <v>1.2095</v>
          </cell>
          <cell r="M105">
            <v>62.094999999999999</v>
          </cell>
          <cell r="P105">
            <v>37.256999999999998</v>
          </cell>
          <cell r="Q105">
            <v>58</v>
          </cell>
          <cell r="R105">
            <v>5.8</v>
          </cell>
          <cell r="W105">
            <v>0</v>
          </cell>
          <cell r="AB105">
            <v>0</v>
          </cell>
          <cell r="AJ105">
            <v>0</v>
          </cell>
          <cell r="AM105">
            <v>1.2</v>
          </cell>
          <cell r="AR105">
            <v>1.2</v>
          </cell>
          <cell r="AS105">
            <v>66.186999999999998</v>
          </cell>
          <cell r="AT105">
            <v>1.2</v>
          </cell>
          <cell r="AU105">
            <v>67.387</v>
          </cell>
        </row>
        <row r="106">
          <cell r="B106" t="str">
            <v>韩丹</v>
          </cell>
          <cell r="C106">
            <v>201806061105</v>
          </cell>
          <cell r="D106">
            <v>62.6</v>
          </cell>
          <cell r="E106" t="str">
            <v>C</v>
          </cell>
          <cell r="F106">
            <v>8</v>
          </cell>
          <cell r="G106" t="str">
            <v>Ａ</v>
          </cell>
          <cell r="H106">
            <v>7</v>
          </cell>
          <cell r="K106">
            <v>23.279999999999998</v>
          </cell>
          <cell r="L106">
            <v>0.85709999999999997</v>
          </cell>
          <cell r="M106">
            <v>58.570999999999998</v>
          </cell>
          <cell r="P106">
            <v>35.142599999999995</v>
          </cell>
          <cell r="Q106">
            <v>69</v>
          </cell>
          <cell r="R106">
            <v>6.9</v>
          </cell>
          <cell r="W106">
            <v>0</v>
          </cell>
          <cell r="AB106">
            <v>0</v>
          </cell>
          <cell r="AC106" t="str">
            <v>干事B+0.5</v>
          </cell>
          <cell r="AD106" t="str">
            <v xml:space="preserve"> 干事B+0.5；五类B+0.1</v>
          </cell>
          <cell r="AE106">
            <v>1.1000000000000001</v>
          </cell>
          <cell r="AJ106">
            <v>1.1000000000000001</v>
          </cell>
          <cell r="AM106">
            <v>0.54</v>
          </cell>
          <cell r="AR106">
            <v>0.54</v>
          </cell>
          <cell r="AS106">
            <v>65.322599999999994</v>
          </cell>
          <cell r="AT106">
            <v>1.6400000000000001</v>
          </cell>
          <cell r="AU106">
            <v>66.962599999999995</v>
          </cell>
        </row>
        <row r="107">
          <cell r="B107" t="str">
            <v>毛雨航</v>
          </cell>
          <cell r="C107">
            <v>201706060927</v>
          </cell>
          <cell r="D107">
            <v>60.56</v>
          </cell>
          <cell r="E107" t="str">
            <v>C</v>
          </cell>
          <cell r="F107">
            <v>8</v>
          </cell>
          <cell r="G107" t="str">
            <v>Ａ</v>
          </cell>
          <cell r="H107">
            <v>7</v>
          </cell>
          <cell r="K107">
            <v>22.667999999999999</v>
          </cell>
          <cell r="L107">
            <v>0.92400000000000004</v>
          </cell>
          <cell r="M107">
            <v>59.24</v>
          </cell>
          <cell r="P107">
            <v>35.543999999999997</v>
          </cell>
          <cell r="Q107">
            <v>69</v>
          </cell>
          <cell r="R107">
            <v>6.9</v>
          </cell>
          <cell r="W107">
            <v>0</v>
          </cell>
          <cell r="AB107">
            <v>0</v>
          </cell>
          <cell r="AJ107">
            <v>0</v>
          </cell>
          <cell r="AM107">
            <v>0.06</v>
          </cell>
          <cell r="AR107">
            <v>0.06</v>
          </cell>
          <cell r="AS107">
            <v>65.111999999999995</v>
          </cell>
          <cell r="AT107">
            <v>0.06</v>
          </cell>
          <cell r="AU107">
            <v>65.171999999999997</v>
          </cell>
        </row>
        <row r="108">
          <cell r="B108" t="str">
            <v>陈明隆</v>
          </cell>
          <cell r="C108">
            <v>201806061101</v>
          </cell>
          <cell r="D108">
            <v>59.5</v>
          </cell>
          <cell r="E108" t="str">
            <v>C</v>
          </cell>
          <cell r="F108">
            <v>8</v>
          </cell>
          <cell r="G108" t="str">
            <v>Ａ</v>
          </cell>
          <cell r="H108">
            <v>7</v>
          </cell>
          <cell r="K108">
            <v>22.349999999999998</v>
          </cell>
          <cell r="L108">
            <v>0.97860000000000003</v>
          </cell>
          <cell r="M108">
            <v>59.786000000000001</v>
          </cell>
          <cell r="P108">
            <v>35.871600000000001</v>
          </cell>
          <cell r="Q108">
            <v>64</v>
          </cell>
          <cell r="R108">
            <v>6.4</v>
          </cell>
          <cell r="W108">
            <v>0</v>
          </cell>
          <cell r="AB108">
            <v>0</v>
          </cell>
          <cell r="AC108" t="str">
            <v>干事B+0.5</v>
          </cell>
          <cell r="AD108" t="str">
            <v>干事B+0.5</v>
          </cell>
          <cell r="AE108">
            <v>1</v>
          </cell>
          <cell r="AJ108">
            <v>1</v>
          </cell>
          <cell r="AM108">
            <v>1</v>
          </cell>
          <cell r="AR108">
            <v>1</v>
          </cell>
          <cell r="AS108">
            <v>64.621600000000001</v>
          </cell>
          <cell r="AT108">
            <v>2</v>
          </cell>
          <cell r="AU108">
            <v>66.621600000000001</v>
          </cell>
        </row>
        <row r="109">
          <cell r="B109" t="str">
            <v>樊珊汝</v>
          </cell>
          <cell r="C109">
            <v>201806061104</v>
          </cell>
          <cell r="D109">
            <v>59.3</v>
          </cell>
          <cell r="E109" t="str">
            <v>C</v>
          </cell>
          <cell r="F109">
            <v>8</v>
          </cell>
          <cell r="G109" t="str">
            <v>Ａ</v>
          </cell>
          <cell r="H109">
            <v>7</v>
          </cell>
          <cell r="K109">
            <v>22.29</v>
          </cell>
          <cell r="L109">
            <v>0.93569999999999998</v>
          </cell>
          <cell r="M109">
            <v>59.356999999999999</v>
          </cell>
          <cell r="P109">
            <v>35.614199999999997</v>
          </cell>
          <cell r="Q109">
            <v>69</v>
          </cell>
          <cell r="R109">
            <v>6.9</v>
          </cell>
          <cell r="W109">
            <v>0</v>
          </cell>
          <cell r="AB109">
            <v>0</v>
          </cell>
          <cell r="AC109" t="str">
            <v>干事B+0.5</v>
          </cell>
          <cell r="AD109" t="str">
            <v>干事B+0.5</v>
          </cell>
          <cell r="AE109">
            <v>1</v>
          </cell>
          <cell r="AJ109">
            <v>1</v>
          </cell>
          <cell r="AM109">
            <v>0.64</v>
          </cell>
          <cell r="AR109">
            <v>0.64</v>
          </cell>
          <cell r="AS109">
            <v>64.804199999999994</v>
          </cell>
          <cell r="AT109">
            <v>1.6400000000000001</v>
          </cell>
          <cell r="AU109">
            <v>66.444199999999995</v>
          </cell>
        </row>
        <row r="110">
          <cell r="B110" t="str">
            <v>邹梁伊雯</v>
          </cell>
          <cell r="C110">
            <v>201806061229</v>
          </cell>
          <cell r="D110">
            <v>61.1</v>
          </cell>
          <cell r="E110" t="str">
            <v>C</v>
          </cell>
          <cell r="F110">
            <v>8</v>
          </cell>
          <cell r="G110" t="str">
            <v>Ａ</v>
          </cell>
          <cell r="H110">
            <v>7</v>
          </cell>
          <cell r="I110" t="str">
            <v>院通报批评-0.5</v>
          </cell>
          <cell r="J110">
            <v>-0.5</v>
          </cell>
          <cell r="K110">
            <v>22.679999999999996</v>
          </cell>
          <cell r="L110">
            <v>1.2549999999999999</v>
          </cell>
          <cell r="M110">
            <v>62.55</v>
          </cell>
          <cell r="P110">
            <v>37.529999999999994</v>
          </cell>
          <cell r="Q110">
            <v>74</v>
          </cell>
          <cell r="R110">
            <v>7.4</v>
          </cell>
          <cell r="W110">
            <v>0</v>
          </cell>
          <cell r="AB110">
            <v>0</v>
          </cell>
          <cell r="AC110" t="str">
            <v>干事C+0.25</v>
          </cell>
          <cell r="AE110">
            <v>0.25</v>
          </cell>
          <cell r="AJ110">
            <v>0.25</v>
          </cell>
          <cell r="AM110">
            <v>1.66</v>
          </cell>
          <cell r="AR110">
            <v>1.66</v>
          </cell>
          <cell r="AS110">
            <v>67.61</v>
          </cell>
          <cell r="AT110">
            <v>1.91</v>
          </cell>
          <cell r="AU110">
            <v>69.52</v>
          </cell>
        </row>
        <row r="111">
          <cell r="B111" t="str">
            <v>邓赖恩</v>
          </cell>
          <cell r="C111">
            <v>201806061102</v>
          </cell>
          <cell r="D111">
            <v>61.36</v>
          </cell>
          <cell r="E111" t="str">
            <v>C</v>
          </cell>
          <cell r="F111">
            <v>8</v>
          </cell>
          <cell r="G111" t="str">
            <v>Ａ</v>
          </cell>
          <cell r="H111">
            <v>7</v>
          </cell>
          <cell r="K111">
            <v>22.907999999999998</v>
          </cell>
          <cell r="L111">
            <v>0.9738</v>
          </cell>
          <cell r="M111">
            <v>59.738</v>
          </cell>
          <cell r="P111">
            <v>35.842799999999997</v>
          </cell>
          <cell r="Q111">
            <v>62</v>
          </cell>
          <cell r="R111">
            <v>6.2</v>
          </cell>
          <cell r="W111">
            <v>0</v>
          </cell>
          <cell r="AB111">
            <v>0</v>
          </cell>
          <cell r="AJ111">
            <v>0</v>
          </cell>
          <cell r="AM111">
            <v>0.82</v>
          </cell>
          <cell r="AR111">
            <v>0.82</v>
          </cell>
          <cell r="AS111">
            <v>64.950800000000001</v>
          </cell>
          <cell r="AT111">
            <v>0.82</v>
          </cell>
          <cell r="AU111">
            <v>65.770799999999994</v>
          </cell>
        </row>
      </sheetData>
      <sheetData sheetId="4" refreshError="1">
        <row r="5">
          <cell r="B5" t="str">
            <v>颜诗琪</v>
          </cell>
          <cell r="C5">
            <v>201806060321</v>
          </cell>
          <cell r="D5">
            <v>62.975000000000001</v>
          </cell>
          <cell r="E5" t="str">
            <v>A</v>
          </cell>
          <cell r="F5">
            <v>12</v>
          </cell>
          <cell r="G5" t="str">
            <v>Ａ</v>
          </cell>
          <cell r="H5">
            <v>7</v>
          </cell>
          <cell r="K5">
            <v>24.592499999999998</v>
          </cell>
          <cell r="L5">
            <v>3.7753000000000001</v>
          </cell>
          <cell r="M5">
            <v>87.753</v>
          </cell>
          <cell r="P5">
            <v>52.651800000000001</v>
          </cell>
          <cell r="Q5">
            <v>69</v>
          </cell>
          <cell r="R5">
            <v>6.9</v>
          </cell>
          <cell r="W5">
            <v>0</v>
          </cell>
          <cell r="AB5">
            <v>0</v>
          </cell>
          <cell r="AC5" t="str">
            <v>团学干事+B</v>
          </cell>
          <cell r="AD5" t="str">
            <v>团学干事+B</v>
          </cell>
          <cell r="AE5">
            <v>1</v>
          </cell>
          <cell r="AH5" t="str">
            <v>团日活动二等奖+0.1</v>
          </cell>
          <cell r="AI5">
            <v>0.1</v>
          </cell>
          <cell r="AJ5">
            <v>1.1000000000000001</v>
          </cell>
          <cell r="AM5">
            <v>2.04</v>
          </cell>
          <cell r="AP5" t="str">
            <v>班歌赛+0.05</v>
          </cell>
          <cell r="AQ5">
            <v>0.05</v>
          </cell>
          <cell r="AR5">
            <v>2.09</v>
          </cell>
          <cell r="AS5">
            <v>84.144300000000001</v>
          </cell>
          <cell r="AT5">
            <v>3.19</v>
          </cell>
          <cell r="AU5">
            <v>87.334299999999999</v>
          </cell>
        </row>
        <row r="6">
          <cell r="B6" t="str">
            <v>曾靖轩</v>
          </cell>
          <cell r="C6">
            <v>201806060326</v>
          </cell>
          <cell r="D6">
            <v>62.95</v>
          </cell>
          <cell r="E6" t="str">
            <v>A</v>
          </cell>
          <cell r="F6">
            <v>12</v>
          </cell>
          <cell r="G6" t="str">
            <v>Ａ</v>
          </cell>
          <cell r="H6">
            <v>7</v>
          </cell>
          <cell r="K6">
            <v>24.585000000000001</v>
          </cell>
          <cell r="L6">
            <v>3.6859000000000002</v>
          </cell>
          <cell r="M6">
            <v>86.858999999999995</v>
          </cell>
          <cell r="P6">
            <v>52.115399999999994</v>
          </cell>
          <cell r="Q6">
            <v>78</v>
          </cell>
          <cell r="R6">
            <v>7.8</v>
          </cell>
          <cell r="S6" t="str">
            <v>省高数竞赛+0.4</v>
          </cell>
          <cell r="T6">
            <v>0.4</v>
          </cell>
          <cell r="W6">
            <v>0.4</v>
          </cell>
          <cell r="X6" t="str">
            <v>校重点社会实践团队队员+0.15</v>
          </cell>
          <cell r="Y6">
            <v>0.15</v>
          </cell>
          <cell r="AB6">
            <v>0.15</v>
          </cell>
          <cell r="AC6" t="str">
            <v>团学干事+A</v>
          </cell>
          <cell r="AD6" t="str">
            <v>团学干事+A</v>
          </cell>
          <cell r="AE6">
            <v>1.5</v>
          </cell>
          <cell r="AH6" t="str">
            <v>团日活动二等奖+0.1</v>
          </cell>
          <cell r="AI6">
            <v>0.1</v>
          </cell>
          <cell r="AJ6">
            <v>1.6</v>
          </cell>
          <cell r="AK6" t="str">
            <v>航模队队员</v>
          </cell>
          <cell r="AL6">
            <v>1</v>
          </cell>
          <cell r="AM6">
            <v>1.5</v>
          </cell>
          <cell r="AP6" t="str">
            <v>院辩论赛亚军+0.25，班歌赛+0.05</v>
          </cell>
          <cell r="AQ6">
            <v>0.3</v>
          </cell>
          <cell r="AR6">
            <v>2.8</v>
          </cell>
          <cell r="AS6">
            <v>84.500399999999999</v>
          </cell>
          <cell r="AT6">
            <v>4.95</v>
          </cell>
          <cell r="AU6">
            <v>89.450400000000002</v>
          </cell>
        </row>
        <row r="7">
          <cell r="B7" t="str">
            <v>陈乾</v>
          </cell>
          <cell r="C7">
            <v>201806060304</v>
          </cell>
          <cell r="D7">
            <v>62.924999999999997</v>
          </cell>
          <cell r="E7" t="str">
            <v>A</v>
          </cell>
          <cell r="F7">
            <v>12</v>
          </cell>
          <cell r="G7" t="str">
            <v>Ａ</v>
          </cell>
          <cell r="H7">
            <v>7</v>
          </cell>
          <cell r="K7">
            <v>24.577499999999997</v>
          </cell>
          <cell r="L7">
            <v>3.5447000000000002</v>
          </cell>
          <cell r="M7">
            <v>85.447000000000003</v>
          </cell>
          <cell r="N7" t="str">
            <v>四级证书+0.2，普通话证书+0.2</v>
          </cell>
          <cell r="O7">
            <v>0.4</v>
          </cell>
          <cell r="P7">
            <v>51.508200000000002</v>
          </cell>
          <cell r="Q7">
            <v>66</v>
          </cell>
          <cell r="R7">
            <v>6.6</v>
          </cell>
          <cell r="W7">
            <v>0</v>
          </cell>
          <cell r="AB7">
            <v>0</v>
          </cell>
          <cell r="AH7" t="str">
            <v>团日活动二等奖+0.1</v>
          </cell>
          <cell r="AI7">
            <v>0.1</v>
          </cell>
          <cell r="AJ7">
            <v>0.1</v>
          </cell>
          <cell r="AM7">
            <v>0.82</v>
          </cell>
          <cell r="AP7" t="str">
            <v>班歌赛+0.05</v>
          </cell>
          <cell r="AQ7">
            <v>0.05</v>
          </cell>
          <cell r="AR7">
            <v>0.87</v>
          </cell>
          <cell r="AS7">
            <v>82.685699999999997</v>
          </cell>
          <cell r="AT7">
            <v>0.97</v>
          </cell>
          <cell r="AU7">
            <v>83.655699999999996</v>
          </cell>
        </row>
        <row r="8">
          <cell r="B8" t="str">
            <v>包洋斌</v>
          </cell>
          <cell r="C8">
            <v>201806060301</v>
          </cell>
          <cell r="D8">
            <v>62.987499999999997</v>
          </cell>
          <cell r="E8" t="str">
            <v>A</v>
          </cell>
          <cell r="F8">
            <v>12</v>
          </cell>
          <cell r="G8" t="str">
            <v>Ａ</v>
          </cell>
          <cell r="H8">
            <v>7</v>
          </cell>
          <cell r="K8">
            <v>24.596249999999998</v>
          </cell>
          <cell r="L8">
            <v>3.6294</v>
          </cell>
          <cell r="M8">
            <v>86.293999999999997</v>
          </cell>
          <cell r="N8" t="str">
            <v>四级证书+0.2</v>
          </cell>
          <cell r="O8">
            <v>0.2</v>
          </cell>
          <cell r="P8">
            <v>51.8964</v>
          </cell>
          <cell r="Q8">
            <v>79</v>
          </cell>
          <cell r="R8">
            <v>7.9</v>
          </cell>
          <cell r="S8" t="str">
            <v>省高数竞赛+0.4</v>
          </cell>
          <cell r="T8">
            <v>0.4</v>
          </cell>
          <cell r="W8">
            <v>0.4</v>
          </cell>
          <cell r="AB8">
            <v>0</v>
          </cell>
          <cell r="AH8" t="str">
            <v>团日活动二等奖+0.1</v>
          </cell>
          <cell r="AI8">
            <v>0.1</v>
          </cell>
          <cell r="AJ8">
            <v>0.1</v>
          </cell>
          <cell r="AM8">
            <v>0.64</v>
          </cell>
          <cell r="AP8" t="str">
            <v>院辩论赛亚军+0.25，班歌赛+0.05</v>
          </cell>
          <cell r="AQ8">
            <v>0.3</v>
          </cell>
          <cell r="AR8">
            <v>0.94</v>
          </cell>
          <cell r="AS8">
            <v>84.392650000000003</v>
          </cell>
          <cell r="AT8">
            <v>1.44</v>
          </cell>
          <cell r="AU8">
            <v>85.832650000000001</v>
          </cell>
        </row>
        <row r="9">
          <cell r="B9" t="str">
            <v>施俏晗</v>
          </cell>
          <cell r="C9">
            <v>201806060314</v>
          </cell>
          <cell r="D9">
            <v>63.024999999999999</v>
          </cell>
          <cell r="E9" t="str">
            <v>A</v>
          </cell>
          <cell r="F9">
            <v>12</v>
          </cell>
          <cell r="G9" t="str">
            <v>Ａ</v>
          </cell>
          <cell r="H9">
            <v>7</v>
          </cell>
          <cell r="K9">
            <v>24.607500000000002</v>
          </cell>
          <cell r="L9">
            <v>3.5259</v>
          </cell>
          <cell r="M9">
            <v>85.259</v>
          </cell>
          <cell r="N9" t="str">
            <v>四级证书+0.2，普通话证书+0.2</v>
          </cell>
          <cell r="O9">
            <v>0.4</v>
          </cell>
          <cell r="P9">
            <v>51.395400000000002</v>
          </cell>
          <cell r="Q9">
            <v>79</v>
          </cell>
          <cell r="R9">
            <v>7.9</v>
          </cell>
          <cell r="W9">
            <v>0</v>
          </cell>
          <cell r="AB9">
            <v>0</v>
          </cell>
          <cell r="AC9" t="str">
            <v>团学干事+B+0.1；团支书A+1.25</v>
          </cell>
          <cell r="AD9" t="str">
            <v>团学干事A+0.15；团支书A+1.25</v>
          </cell>
          <cell r="AE9">
            <v>2.75</v>
          </cell>
          <cell r="AF9" t="str">
            <v>院级优秀团干+0.25</v>
          </cell>
          <cell r="AG9">
            <v>0.25</v>
          </cell>
          <cell r="AH9" t="str">
            <v>团日活动优胜奖负责人+0.2</v>
          </cell>
          <cell r="AI9">
            <v>0.2</v>
          </cell>
          <cell r="AJ9">
            <v>3.2</v>
          </cell>
          <cell r="AM9">
            <v>2.06</v>
          </cell>
          <cell r="AN9" t="str">
            <v>身体素质【仰卧起坐】 第八名+0.2</v>
          </cell>
          <cell r="AO9">
            <v>0.2</v>
          </cell>
          <cell r="AP9" t="str">
            <v>班歌赛+0.05</v>
          </cell>
          <cell r="AQ9">
            <v>0.05</v>
          </cell>
          <cell r="AR9">
            <v>2.31</v>
          </cell>
          <cell r="AS9">
            <v>83.902900000000017</v>
          </cell>
          <cell r="AT9">
            <v>5.51</v>
          </cell>
          <cell r="AU9">
            <v>89.412900000000022</v>
          </cell>
        </row>
        <row r="10">
          <cell r="B10" t="str">
            <v>单绮玮</v>
          </cell>
          <cell r="C10">
            <v>201806060305</v>
          </cell>
          <cell r="D10">
            <v>62.962499999999999</v>
          </cell>
          <cell r="E10" t="str">
            <v>A</v>
          </cell>
          <cell r="F10">
            <v>12</v>
          </cell>
          <cell r="G10" t="str">
            <v>Ａ</v>
          </cell>
          <cell r="H10">
            <v>7</v>
          </cell>
          <cell r="K10">
            <v>24.588750000000001</v>
          </cell>
          <cell r="L10">
            <v>3.3776000000000002</v>
          </cell>
          <cell r="M10">
            <v>83.775999999999996</v>
          </cell>
          <cell r="N10" t="str">
            <v>四级证书+0.2 普通话证书+0.2</v>
          </cell>
          <cell r="O10">
            <v>0.4</v>
          </cell>
          <cell r="P10">
            <v>50.505600000000001</v>
          </cell>
          <cell r="Q10">
            <v>97</v>
          </cell>
          <cell r="R10">
            <v>9.6999999999999993</v>
          </cell>
          <cell r="W10">
            <v>0</v>
          </cell>
          <cell r="X10" t="str">
            <v>校重点社会实践团队队员+0.15</v>
          </cell>
          <cell r="Y10">
            <v>0.15</v>
          </cell>
          <cell r="AB10">
            <v>0.15</v>
          </cell>
          <cell r="AC10" t="str">
            <v>团副总支A+1.25,团学干事+A</v>
          </cell>
          <cell r="AD10" t="str">
            <v>团副总支A+1.25 团学干事+A</v>
          </cell>
          <cell r="AE10">
            <v>2.8</v>
          </cell>
          <cell r="AF10" t="str">
            <v>校优秀团员+0.4</v>
          </cell>
          <cell r="AG10">
            <v>0.4</v>
          </cell>
          <cell r="AH10" t="str">
            <v>团日活动二等奖+0.1</v>
          </cell>
          <cell r="AI10">
            <v>0.1</v>
          </cell>
          <cell r="AJ10">
            <v>3.3</v>
          </cell>
          <cell r="AM10">
            <v>2.08</v>
          </cell>
          <cell r="AN10" t="str">
            <v>乒乓球校锦赛 女团第七+0.2</v>
          </cell>
          <cell r="AO10">
            <v>0.2</v>
          </cell>
          <cell r="AP10" t="str">
            <v>班歌赛+0.05</v>
          </cell>
          <cell r="AQ10">
            <v>0.05</v>
          </cell>
          <cell r="AR10">
            <v>2.33</v>
          </cell>
          <cell r="AS10">
            <v>84.794350000000009</v>
          </cell>
          <cell r="AT10">
            <v>5.7799999999999994</v>
          </cell>
          <cell r="AU10">
            <v>90.57435000000001</v>
          </cell>
        </row>
        <row r="11">
          <cell r="B11" t="str">
            <v>冯鹏宇</v>
          </cell>
          <cell r="C11">
            <v>201806060306</v>
          </cell>
          <cell r="D11">
            <v>62.962499999999999</v>
          </cell>
          <cell r="E11" t="str">
            <v>A</v>
          </cell>
          <cell r="F11">
            <v>12</v>
          </cell>
          <cell r="G11" t="str">
            <v>Ａ</v>
          </cell>
          <cell r="H11">
            <v>7</v>
          </cell>
          <cell r="K11">
            <v>24.588750000000001</v>
          </cell>
          <cell r="L11">
            <v>3.1612</v>
          </cell>
          <cell r="M11">
            <v>81.611999999999995</v>
          </cell>
          <cell r="N11" t="str">
            <v>四级证书+0.2</v>
          </cell>
          <cell r="O11">
            <v>0.2</v>
          </cell>
          <cell r="P11">
            <v>49.087199999999996</v>
          </cell>
          <cell r="Q11">
            <v>86</v>
          </cell>
          <cell r="R11">
            <v>8.6</v>
          </cell>
          <cell r="W11">
            <v>0</v>
          </cell>
          <cell r="AB11">
            <v>0</v>
          </cell>
          <cell r="AH11" t="str">
            <v>团日活动二等奖+0.1</v>
          </cell>
          <cell r="AI11">
            <v>0.1</v>
          </cell>
          <cell r="AJ11">
            <v>0.1</v>
          </cell>
          <cell r="AM11">
            <v>1.24</v>
          </cell>
          <cell r="AP11" t="str">
            <v>班歌赛+0.05</v>
          </cell>
          <cell r="AQ11">
            <v>0.05</v>
          </cell>
          <cell r="AR11">
            <v>1.29</v>
          </cell>
          <cell r="AS11">
            <v>82.275949999999995</v>
          </cell>
          <cell r="AT11">
            <v>1.3900000000000001</v>
          </cell>
          <cell r="AU11">
            <v>83.665949999999995</v>
          </cell>
        </row>
        <row r="12">
          <cell r="B12" t="str">
            <v>许夏涛</v>
          </cell>
          <cell r="C12">
            <v>201806060320</v>
          </cell>
          <cell r="D12">
            <v>62.987499999999997</v>
          </cell>
          <cell r="E12" t="str">
            <v>A</v>
          </cell>
          <cell r="F12">
            <v>12</v>
          </cell>
          <cell r="G12" t="str">
            <v>Ａ</v>
          </cell>
          <cell r="H12">
            <v>7</v>
          </cell>
          <cell r="K12">
            <v>24.596249999999998</v>
          </cell>
          <cell r="L12">
            <v>2.9518</v>
          </cell>
          <cell r="M12">
            <v>79.518000000000001</v>
          </cell>
          <cell r="N12" t="str">
            <v>四级证书+0.2</v>
          </cell>
          <cell r="O12">
            <v>0.2</v>
          </cell>
          <cell r="P12">
            <v>47.830800000000004</v>
          </cell>
          <cell r="Q12">
            <v>86</v>
          </cell>
          <cell r="R12">
            <v>8.6</v>
          </cell>
          <cell r="W12">
            <v>0</v>
          </cell>
          <cell r="X12" t="str">
            <v>校重点社会实践团队队员+0.15</v>
          </cell>
          <cell r="Y12">
            <v>0.15</v>
          </cell>
          <cell r="AB12">
            <v>0.15</v>
          </cell>
          <cell r="AC12" t="str">
            <v>团学干事+A、校全媒体中心B+0.1</v>
          </cell>
          <cell r="AD12" t="str">
            <v>团学干事+A</v>
          </cell>
          <cell r="AE12">
            <v>1.6</v>
          </cell>
          <cell r="AH12" t="str">
            <v>团日活动二等奖+0.1</v>
          </cell>
          <cell r="AI12">
            <v>0.1</v>
          </cell>
          <cell r="AJ12">
            <v>1.7000000000000002</v>
          </cell>
          <cell r="AM12">
            <v>2.4</v>
          </cell>
          <cell r="AP12" t="str">
            <v>班歌赛+0.05、院知行杯二等奖+0.2</v>
          </cell>
          <cell r="AQ12">
            <v>0.25</v>
          </cell>
          <cell r="AR12">
            <v>2.65</v>
          </cell>
          <cell r="AS12">
            <v>81.027050000000003</v>
          </cell>
          <cell r="AT12">
            <v>4.5</v>
          </cell>
          <cell r="AU12">
            <v>85.527050000000003</v>
          </cell>
        </row>
        <row r="13">
          <cell r="B13" t="str">
            <v>吕家铭</v>
          </cell>
          <cell r="C13">
            <v>201806060310</v>
          </cell>
          <cell r="D13">
            <v>63.024999999999999</v>
          </cell>
          <cell r="E13" t="str">
            <v>A</v>
          </cell>
          <cell r="F13">
            <v>12</v>
          </cell>
          <cell r="G13" t="str">
            <v>Ａ</v>
          </cell>
          <cell r="H13">
            <v>7</v>
          </cell>
          <cell r="K13">
            <v>24.607500000000002</v>
          </cell>
          <cell r="L13">
            <v>2.9634999999999998</v>
          </cell>
          <cell r="M13">
            <v>79.635000000000005</v>
          </cell>
          <cell r="P13">
            <v>47.780999999999999</v>
          </cell>
          <cell r="Q13">
            <v>83</v>
          </cell>
          <cell r="R13">
            <v>8.3000000000000007</v>
          </cell>
          <cell r="W13">
            <v>0</v>
          </cell>
          <cell r="AB13">
            <v>0</v>
          </cell>
          <cell r="AC13" t="str">
            <v>团学干事+B</v>
          </cell>
          <cell r="AD13" t="str">
            <v>团学干事+A</v>
          </cell>
          <cell r="AE13">
            <v>1.25</v>
          </cell>
          <cell r="AH13" t="str">
            <v>团日活动二等奖+0.1</v>
          </cell>
          <cell r="AI13">
            <v>0.1</v>
          </cell>
          <cell r="AJ13">
            <v>1.35</v>
          </cell>
          <cell r="AM13">
            <v>0.78</v>
          </cell>
          <cell r="AP13" t="str">
            <v>班歌赛+0.05</v>
          </cell>
          <cell r="AQ13">
            <v>0.05</v>
          </cell>
          <cell r="AR13">
            <v>0.83000000000000007</v>
          </cell>
          <cell r="AS13">
            <v>80.688499999999991</v>
          </cell>
          <cell r="AT13">
            <v>2.1800000000000002</v>
          </cell>
          <cell r="AU13">
            <v>82.868499999999997</v>
          </cell>
        </row>
        <row r="14">
          <cell r="B14" t="str">
            <v>娄智魁</v>
          </cell>
          <cell r="C14">
            <v>201806060309</v>
          </cell>
          <cell r="D14">
            <v>63.012500000000003</v>
          </cell>
          <cell r="E14" t="str">
            <v>A</v>
          </cell>
          <cell r="F14">
            <v>12</v>
          </cell>
          <cell r="G14" t="str">
            <v>Ａ</v>
          </cell>
          <cell r="H14">
            <v>7</v>
          </cell>
          <cell r="K14">
            <v>24.603750000000002</v>
          </cell>
          <cell r="L14">
            <v>2.8129</v>
          </cell>
          <cell r="M14">
            <v>78.129000000000005</v>
          </cell>
          <cell r="P14">
            <v>46.877400000000002</v>
          </cell>
          <cell r="Q14">
            <v>80</v>
          </cell>
          <cell r="R14">
            <v>8</v>
          </cell>
          <cell r="W14">
            <v>0</v>
          </cell>
          <cell r="AB14">
            <v>0</v>
          </cell>
          <cell r="AC14" t="str">
            <v>团学干事+B+0.1；五类A+0.75</v>
          </cell>
          <cell r="AD14" t="str">
            <v>团学干事+A+0.15；五类A+0.75</v>
          </cell>
          <cell r="AE14">
            <v>1.75</v>
          </cell>
          <cell r="AH14" t="str">
            <v>团日活动二等奖+0.1</v>
          </cell>
          <cell r="AI14">
            <v>0.1</v>
          </cell>
          <cell r="AJ14">
            <v>1.85</v>
          </cell>
          <cell r="AM14">
            <v>1.84</v>
          </cell>
          <cell r="AP14" t="str">
            <v>班歌赛+0.05</v>
          </cell>
          <cell r="AQ14">
            <v>0.05</v>
          </cell>
          <cell r="AR14">
            <v>1.8900000000000001</v>
          </cell>
          <cell r="AS14">
            <v>79.48115</v>
          </cell>
          <cell r="AT14">
            <v>3.74</v>
          </cell>
          <cell r="AU14">
            <v>83.221149999999994</v>
          </cell>
        </row>
        <row r="15">
          <cell r="B15" t="str">
            <v>袁科佳</v>
          </cell>
          <cell r="C15">
            <v>201806060324</v>
          </cell>
          <cell r="D15">
            <v>62.95</v>
          </cell>
          <cell r="E15" t="str">
            <v>A</v>
          </cell>
          <cell r="F15">
            <v>12</v>
          </cell>
          <cell r="G15" t="str">
            <v>Ａ</v>
          </cell>
          <cell r="H15">
            <v>7</v>
          </cell>
          <cell r="K15">
            <v>24.585000000000001</v>
          </cell>
          <cell r="L15">
            <v>2.8885000000000001</v>
          </cell>
          <cell r="M15">
            <v>78.885000000000005</v>
          </cell>
          <cell r="N15" t="str">
            <v>四级证书+0.2，普通话证书+0.2</v>
          </cell>
          <cell r="O15">
            <v>0.4</v>
          </cell>
          <cell r="P15">
            <v>47.571000000000005</v>
          </cell>
          <cell r="Q15">
            <v>95</v>
          </cell>
          <cell r="R15">
            <v>9.5</v>
          </cell>
          <cell r="W15">
            <v>0</v>
          </cell>
          <cell r="AB15">
            <v>0</v>
          </cell>
          <cell r="AH15" t="str">
            <v>团日活动二等奖+0.1</v>
          </cell>
          <cell r="AI15">
            <v>0.1</v>
          </cell>
          <cell r="AJ15">
            <v>0.1</v>
          </cell>
          <cell r="AK15" t="str">
            <v>校田径队</v>
          </cell>
          <cell r="AL15">
            <v>1</v>
          </cell>
          <cell r="AM15">
            <v>0.22</v>
          </cell>
          <cell r="AP15" t="str">
            <v>班歌赛+0.05</v>
          </cell>
          <cell r="AQ15">
            <v>0.05</v>
          </cell>
          <cell r="AR15">
            <v>1.27</v>
          </cell>
          <cell r="AS15">
            <v>81.656000000000006</v>
          </cell>
          <cell r="AT15">
            <v>1.37</v>
          </cell>
          <cell r="AU15">
            <v>83.02600000000001</v>
          </cell>
        </row>
        <row r="16">
          <cell r="B16" t="str">
            <v>袁梓珂</v>
          </cell>
          <cell r="C16">
            <v>201806060325</v>
          </cell>
          <cell r="D16">
            <v>62.924999999999997</v>
          </cell>
          <cell r="E16" t="str">
            <v>A</v>
          </cell>
          <cell r="F16">
            <v>12</v>
          </cell>
          <cell r="G16" t="str">
            <v>Ａ</v>
          </cell>
          <cell r="H16">
            <v>7</v>
          </cell>
          <cell r="K16">
            <v>24.577499999999997</v>
          </cell>
          <cell r="L16">
            <v>2.7965</v>
          </cell>
          <cell r="M16">
            <v>77.965000000000003</v>
          </cell>
          <cell r="N16" t="str">
            <v>四级证书+0.2，普通话证书+0.2</v>
          </cell>
          <cell r="O16">
            <v>0.4</v>
          </cell>
          <cell r="P16">
            <v>47.019000000000005</v>
          </cell>
          <cell r="Q16">
            <v>6.9</v>
          </cell>
          <cell r="R16">
            <v>6.9</v>
          </cell>
          <cell r="W16">
            <v>0</v>
          </cell>
          <cell r="X16" t="str">
            <v>校重点社会实践分队队员+0.15</v>
          </cell>
          <cell r="Y16">
            <v>0.15</v>
          </cell>
          <cell r="AB16">
            <v>0.15</v>
          </cell>
          <cell r="AC16" t="str">
            <v>团总支A 团学干事+B</v>
          </cell>
          <cell r="AD16" t="str">
            <v>团总支A 团学干事+B</v>
          </cell>
          <cell r="AE16">
            <v>3.7</v>
          </cell>
          <cell r="AF16" t="str">
            <v>校优秀团干+0.5</v>
          </cell>
          <cell r="AG16">
            <v>0.5</v>
          </cell>
          <cell r="AH16" t="str">
            <v>团日活动二等奖+0.1</v>
          </cell>
          <cell r="AI16">
            <v>0.1</v>
          </cell>
          <cell r="AJ16">
            <v>4.3</v>
          </cell>
          <cell r="AM16">
            <v>1.9</v>
          </cell>
          <cell r="AP16" t="str">
            <v>院辩论赛亚军（队长）+0.5，班歌赛+0.05</v>
          </cell>
          <cell r="AQ16">
            <v>0.55000000000000004</v>
          </cell>
          <cell r="AR16">
            <v>2.4500000000000002</v>
          </cell>
          <cell r="AS16">
            <v>78.496500000000012</v>
          </cell>
          <cell r="AT16">
            <v>6.9</v>
          </cell>
          <cell r="AU16">
            <v>85.396500000000017</v>
          </cell>
        </row>
        <row r="17">
          <cell r="B17" t="str">
            <v>邹骥锋</v>
          </cell>
          <cell r="C17">
            <v>201806060331</v>
          </cell>
          <cell r="D17">
            <v>63</v>
          </cell>
          <cell r="E17" t="str">
            <v>A</v>
          </cell>
          <cell r="F17">
            <v>12</v>
          </cell>
          <cell r="G17" t="str">
            <v>Ａ</v>
          </cell>
          <cell r="H17">
            <v>7</v>
          </cell>
          <cell r="K17">
            <v>24.599999999999998</v>
          </cell>
          <cell r="L17">
            <v>2.6012</v>
          </cell>
          <cell r="M17">
            <v>76.012</v>
          </cell>
          <cell r="P17">
            <v>45.607199999999999</v>
          </cell>
          <cell r="Q17">
            <v>83</v>
          </cell>
          <cell r="R17">
            <v>8.3000000000000007</v>
          </cell>
          <cell r="W17">
            <v>0</v>
          </cell>
          <cell r="AB17">
            <v>0</v>
          </cell>
          <cell r="AC17" t="str">
            <v>团学干事+C</v>
          </cell>
          <cell r="AD17" t="str">
            <v>团学干事+C</v>
          </cell>
          <cell r="AE17">
            <v>0.5</v>
          </cell>
          <cell r="AH17" t="str">
            <v>团日活动二等奖+0.1</v>
          </cell>
          <cell r="AI17">
            <v>0.1</v>
          </cell>
          <cell r="AJ17">
            <v>0.6</v>
          </cell>
          <cell r="AM17">
            <v>1.58</v>
          </cell>
          <cell r="AP17" t="str">
            <v>班歌赛+0.05</v>
          </cell>
          <cell r="AQ17">
            <v>0.05</v>
          </cell>
          <cell r="AR17">
            <v>1.6300000000000001</v>
          </cell>
          <cell r="AS17">
            <v>78.507199999999997</v>
          </cell>
          <cell r="AT17">
            <v>2.23</v>
          </cell>
          <cell r="AU17">
            <v>80.737200000000001</v>
          </cell>
        </row>
        <row r="18">
          <cell r="B18" t="str">
            <v>王正宇</v>
          </cell>
          <cell r="C18">
            <v>201806060317</v>
          </cell>
          <cell r="D18">
            <v>63.024999999999999</v>
          </cell>
          <cell r="E18" t="str">
            <v>A</v>
          </cell>
          <cell r="F18">
            <v>12</v>
          </cell>
          <cell r="G18" t="str">
            <v>Ａ</v>
          </cell>
          <cell r="H18">
            <v>7</v>
          </cell>
          <cell r="K18">
            <v>24.607500000000002</v>
          </cell>
          <cell r="L18">
            <v>2.62</v>
          </cell>
          <cell r="M18">
            <v>76.2</v>
          </cell>
          <cell r="N18" t="str">
            <v>普通话+0.2</v>
          </cell>
          <cell r="O18">
            <v>0.2</v>
          </cell>
          <cell r="P18">
            <v>45.84</v>
          </cell>
          <cell r="Q18">
            <v>76</v>
          </cell>
          <cell r="R18">
            <v>7.6</v>
          </cell>
          <cell r="W18">
            <v>0</v>
          </cell>
          <cell r="AB18">
            <v>0</v>
          </cell>
          <cell r="AC18" t="str">
            <v>班长A+1.25</v>
          </cell>
          <cell r="AD18" t="str">
            <v>班长B+1</v>
          </cell>
          <cell r="AE18">
            <v>2.25</v>
          </cell>
          <cell r="AH18" t="str">
            <v>团日活动二等奖+0.1</v>
          </cell>
          <cell r="AI18">
            <v>0.1</v>
          </cell>
          <cell r="AJ18">
            <v>2.35</v>
          </cell>
          <cell r="AM18">
            <v>1.36</v>
          </cell>
          <cell r="AP18" t="str">
            <v>班歌赛+0.05</v>
          </cell>
          <cell r="AQ18">
            <v>0.05</v>
          </cell>
          <cell r="AR18">
            <v>1.4100000000000001</v>
          </cell>
          <cell r="AS18">
            <v>78.047499999999999</v>
          </cell>
          <cell r="AT18">
            <v>3.7600000000000002</v>
          </cell>
          <cell r="AU18">
            <v>81.807500000000005</v>
          </cell>
        </row>
        <row r="19">
          <cell r="B19" t="str">
            <v>张文琛</v>
          </cell>
          <cell r="C19">
            <v>201806060327</v>
          </cell>
          <cell r="D19">
            <v>62.962499999999999</v>
          </cell>
          <cell r="E19" t="str">
            <v>A</v>
          </cell>
          <cell r="F19">
            <v>12</v>
          </cell>
          <cell r="G19" t="str">
            <v>Ａ</v>
          </cell>
          <cell r="H19">
            <v>7</v>
          </cell>
          <cell r="K19">
            <v>24.588750000000001</v>
          </cell>
          <cell r="L19">
            <v>2.6387999999999998</v>
          </cell>
          <cell r="M19">
            <v>76.388000000000005</v>
          </cell>
          <cell r="P19">
            <v>45.832799999999999</v>
          </cell>
          <cell r="Q19">
            <v>64</v>
          </cell>
          <cell r="R19">
            <v>6.4</v>
          </cell>
          <cell r="W19">
            <v>0</v>
          </cell>
          <cell r="X19" t="str">
            <v>校重点社会实践团队队员+0.15</v>
          </cell>
          <cell r="Y19">
            <v>0.15</v>
          </cell>
          <cell r="AB19">
            <v>0.15</v>
          </cell>
          <cell r="AC19" t="str">
            <v>团学干事+A</v>
          </cell>
          <cell r="AD19" t="str">
            <v>团学干事+A</v>
          </cell>
          <cell r="AE19">
            <v>1.5</v>
          </cell>
          <cell r="AH19" t="str">
            <v>团日活动二等奖+0.1</v>
          </cell>
          <cell r="AI19">
            <v>0.1</v>
          </cell>
          <cell r="AJ19">
            <v>1.6</v>
          </cell>
          <cell r="AM19">
            <v>1.4</v>
          </cell>
          <cell r="AP19" t="str">
            <v>班歌赛+0.05</v>
          </cell>
          <cell r="AQ19">
            <v>0.05</v>
          </cell>
          <cell r="AR19">
            <v>1.45</v>
          </cell>
          <cell r="AS19">
            <v>76.821550000000002</v>
          </cell>
          <cell r="AT19">
            <v>3.2</v>
          </cell>
          <cell r="AU19">
            <v>80.021550000000005</v>
          </cell>
        </row>
        <row r="20">
          <cell r="B20" t="str">
            <v>高诚裕</v>
          </cell>
          <cell r="C20">
            <v>201806060307</v>
          </cell>
          <cell r="D20">
            <v>63.012500000000003</v>
          </cell>
          <cell r="E20" t="str">
            <v>A</v>
          </cell>
          <cell r="F20">
            <v>12</v>
          </cell>
          <cell r="G20" t="str">
            <v>Ａ</v>
          </cell>
          <cell r="H20">
            <v>7</v>
          </cell>
          <cell r="K20">
            <v>24.603750000000002</v>
          </cell>
          <cell r="L20">
            <v>2.6271</v>
          </cell>
          <cell r="M20">
            <v>76.271000000000001</v>
          </cell>
          <cell r="P20">
            <v>45.762599999999999</v>
          </cell>
          <cell r="Q20">
            <v>74</v>
          </cell>
          <cell r="R20">
            <v>7.4</v>
          </cell>
          <cell r="W20">
            <v>0</v>
          </cell>
          <cell r="AB20">
            <v>0</v>
          </cell>
          <cell r="AC20" t="str">
            <v>团学干事+A+0.75；五类B+0.1</v>
          </cell>
          <cell r="AD20" t="str">
            <v>团学干事+A+0.75；五类B+0.1</v>
          </cell>
          <cell r="AE20">
            <v>1.7</v>
          </cell>
          <cell r="AH20" t="str">
            <v>团日活动二等奖+0.1</v>
          </cell>
          <cell r="AI20">
            <v>0.1</v>
          </cell>
          <cell r="AJ20">
            <v>1.8</v>
          </cell>
          <cell r="AM20">
            <v>2.4</v>
          </cell>
          <cell r="AP20" t="str">
            <v>班歌赛+0.05</v>
          </cell>
          <cell r="AQ20">
            <v>0.05</v>
          </cell>
          <cell r="AR20">
            <v>2.4499999999999997</v>
          </cell>
          <cell r="AS20">
            <v>77.766350000000003</v>
          </cell>
          <cell r="AT20">
            <v>4.25</v>
          </cell>
          <cell r="AU20">
            <v>82.016350000000003</v>
          </cell>
        </row>
        <row r="21">
          <cell r="B21" t="str">
            <v>施剑威</v>
          </cell>
          <cell r="C21">
            <v>201806060313</v>
          </cell>
          <cell r="D21">
            <v>62.912500000000001</v>
          </cell>
          <cell r="E21" t="str">
            <v>A</v>
          </cell>
          <cell r="F21">
            <v>12</v>
          </cell>
          <cell r="G21" t="str">
            <v>Ａ</v>
          </cell>
          <cell r="H21">
            <v>7</v>
          </cell>
          <cell r="K21">
            <v>24.573749999999997</v>
          </cell>
          <cell r="L21">
            <v>2.6387999999999998</v>
          </cell>
          <cell r="M21">
            <v>76.388000000000005</v>
          </cell>
          <cell r="P21">
            <v>45.832799999999999</v>
          </cell>
          <cell r="Q21">
            <v>70</v>
          </cell>
          <cell r="R21">
            <v>7</v>
          </cell>
          <cell r="W21">
            <v>0</v>
          </cell>
          <cell r="AB21">
            <v>0</v>
          </cell>
          <cell r="AH21" t="str">
            <v>团日活动二等奖+0.1</v>
          </cell>
          <cell r="AI21">
            <v>0.1</v>
          </cell>
          <cell r="AJ21">
            <v>0.1</v>
          </cell>
          <cell r="AM21">
            <v>0.82</v>
          </cell>
          <cell r="AP21" t="str">
            <v>班歌赛+0.05</v>
          </cell>
          <cell r="AQ21">
            <v>0.05</v>
          </cell>
          <cell r="AR21">
            <v>0.87</v>
          </cell>
          <cell r="AS21">
            <v>77.406549999999996</v>
          </cell>
          <cell r="AT21">
            <v>0.97</v>
          </cell>
          <cell r="AU21">
            <v>78.376549999999995</v>
          </cell>
        </row>
        <row r="22">
          <cell r="B22" t="str">
            <v>倪程</v>
          </cell>
          <cell r="C22">
            <v>201806060312</v>
          </cell>
          <cell r="D22">
            <v>62.875</v>
          </cell>
          <cell r="E22" t="str">
            <v>A</v>
          </cell>
          <cell r="F22">
            <v>12</v>
          </cell>
          <cell r="G22" t="str">
            <v>Ａ</v>
          </cell>
          <cell r="H22">
            <v>7</v>
          </cell>
          <cell r="K22">
            <v>24.5625</v>
          </cell>
          <cell r="L22">
            <v>2.5541</v>
          </cell>
          <cell r="M22">
            <v>75.540999999999997</v>
          </cell>
          <cell r="P22">
            <v>45.324599999999997</v>
          </cell>
          <cell r="Q22">
            <v>82</v>
          </cell>
          <cell r="R22">
            <v>8.1999999999999993</v>
          </cell>
          <cell r="W22">
            <v>0</v>
          </cell>
          <cell r="AB22">
            <v>0</v>
          </cell>
          <cell r="AC22" t="str">
            <v>团学干事+C</v>
          </cell>
          <cell r="AD22" t="str">
            <v>团学干事+B</v>
          </cell>
          <cell r="AE22">
            <v>0.75</v>
          </cell>
          <cell r="AH22" t="str">
            <v>团日活动二等奖+0.1</v>
          </cell>
          <cell r="AI22">
            <v>0.1</v>
          </cell>
          <cell r="AJ22">
            <v>0.85</v>
          </cell>
          <cell r="AM22">
            <v>1.06</v>
          </cell>
          <cell r="AP22" t="str">
            <v>班歌赛+0.05</v>
          </cell>
          <cell r="AQ22">
            <v>0.05</v>
          </cell>
          <cell r="AR22">
            <v>1.1100000000000001</v>
          </cell>
          <cell r="AS22">
            <v>78.087100000000007</v>
          </cell>
          <cell r="AT22">
            <v>1.96</v>
          </cell>
          <cell r="AU22">
            <v>80.0471</v>
          </cell>
        </row>
        <row r="23">
          <cell r="B23" t="str">
            <v>徐嘉洲</v>
          </cell>
          <cell r="C23">
            <v>201806060318</v>
          </cell>
          <cell r="D23">
            <v>62.95</v>
          </cell>
          <cell r="E23" t="str">
            <v>A</v>
          </cell>
          <cell r="F23">
            <v>12</v>
          </cell>
          <cell r="G23" t="str">
            <v>Ａ</v>
          </cell>
          <cell r="H23">
            <v>7</v>
          </cell>
          <cell r="K23">
            <v>24.585000000000001</v>
          </cell>
          <cell r="L23">
            <v>2.5941000000000001</v>
          </cell>
          <cell r="M23">
            <v>75.941000000000003</v>
          </cell>
          <cell r="P23">
            <v>45.564599999999999</v>
          </cell>
          <cell r="Q23">
            <v>94</v>
          </cell>
          <cell r="R23">
            <v>9.4</v>
          </cell>
          <cell r="W23">
            <v>0</v>
          </cell>
          <cell r="AB23">
            <v>0</v>
          </cell>
          <cell r="AH23" t="str">
            <v>团日活动二等奖+0.1</v>
          </cell>
          <cell r="AI23">
            <v>0.1</v>
          </cell>
          <cell r="AJ23">
            <v>0.1</v>
          </cell>
          <cell r="AM23">
            <v>2.2799999999999998</v>
          </cell>
          <cell r="AP23" t="str">
            <v>班歌赛+0.05</v>
          </cell>
          <cell r="AQ23">
            <v>0.05</v>
          </cell>
          <cell r="AR23">
            <v>2.3299999999999996</v>
          </cell>
          <cell r="AS23">
            <v>79.549599999999998</v>
          </cell>
          <cell r="AT23">
            <v>2.4299999999999997</v>
          </cell>
          <cell r="AU23">
            <v>81.979600000000005</v>
          </cell>
        </row>
        <row r="24">
          <cell r="B24" t="str">
            <v>徐明智</v>
          </cell>
          <cell r="C24">
            <v>201806060319</v>
          </cell>
          <cell r="D24">
            <v>62.987499999999997</v>
          </cell>
          <cell r="E24" t="str">
            <v>A</v>
          </cell>
          <cell r="F24">
            <v>12</v>
          </cell>
          <cell r="G24" t="str">
            <v>Ａ</v>
          </cell>
          <cell r="H24">
            <v>7</v>
          </cell>
          <cell r="K24">
            <v>24.596249999999998</v>
          </cell>
          <cell r="L24">
            <v>2.4129</v>
          </cell>
          <cell r="M24">
            <v>74.129000000000005</v>
          </cell>
          <cell r="P24">
            <v>44.477400000000003</v>
          </cell>
          <cell r="Q24">
            <v>74</v>
          </cell>
          <cell r="R24">
            <v>7.4</v>
          </cell>
          <cell r="W24">
            <v>0</v>
          </cell>
          <cell r="AB24">
            <v>0</v>
          </cell>
          <cell r="AC24" t="str">
            <v>团学干事+B；五类B</v>
          </cell>
          <cell r="AD24" t="str">
            <v>团学干事+B；五类B</v>
          </cell>
          <cell r="AE24">
            <v>1.2</v>
          </cell>
          <cell r="AH24" t="str">
            <v>团日活动二等奖+0.1</v>
          </cell>
          <cell r="AI24">
            <v>0.1</v>
          </cell>
          <cell r="AJ24">
            <v>1.3</v>
          </cell>
          <cell r="AM24">
            <v>2</v>
          </cell>
          <cell r="AP24" t="str">
            <v>班歌赛+0.05</v>
          </cell>
          <cell r="AQ24">
            <v>0.05</v>
          </cell>
          <cell r="AR24">
            <v>2.0499999999999998</v>
          </cell>
          <cell r="AS24">
            <v>76.473650000000006</v>
          </cell>
          <cell r="AT24">
            <v>3.3499999999999996</v>
          </cell>
          <cell r="AU24">
            <v>79.823650000000001</v>
          </cell>
        </row>
        <row r="25">
          <cell r="B25" t="str">
            <v>史宏杰</v>
          </cell>
          <cell r="C25">
            <v>201806060315</v>
          </cell>
          <cell r="D25">
            <v>63.024999999999999</v>
          </cell>
          <cell r="E25" t="str">
            <v>A</v>
          </cell>
          <cell r="F25">
            <v>12</v>
          </cell>
          <cell r="G25" t="str">
            <v>Ａ</v>
          </cell>
          <cell r="H25">
            <v>7</v>
          </cell>
          <cell r="K25">
            <v>24.607500000000002</v>
          </cell>
          <cell r="L25">
            <v>2.0929000000000002</v>
          </cell>
          <cell r="M25">
            <v>70.929000000000002</v>
          </cell>
          <cell r="P25">
            <v>42.557400000000001</v>
          </cell>
          <cell r="Q25">
            <v>65</v>
          </cell>
          <cell r="R25">
            <v>6.5</v>
          </cell>
          <cell r="W25">
            <v>0</v>
          </cell>
          <cell r="AB25">
            <v>0</v>
          </cell>
          <cell r="AC25" t="str">
            <v>团学干事+B+0.1；五类B+0.5</v>
          </cell>
          <cell r="AD25" t="str">
            <v>团学干事+A0.15；五类A+0.75</v>
          </cell>
          <cell r="AE25">
            <v>1.5</v>
          </cell>
          <cell r="AH25" t="str">
            <v>团日活动二等奖+0.1</v>
          </cell>
          <cell r="AI25">
            <v>0.1</v>
          </cell>
          <cell r="AJ25">
            <v>1.6</v>
          </cell>
          <cell r="AM25">
            <v>1.04</v>
          </cell>
          <cell r="AP25" t="str">
            <v>院辩论赛亚军+0.25，校辩论赛亚军*2+0.8，班歌赛+0.05</v>
          </cell>
          <cell r="AQ25">
            <v>1.1000000000000001</v>
          </cell>
          <cell r="AR25">
            <v>1.05</v>
          </cell>
          <cell r="AS25">
            <v>73.664900000000003</v>
          </cell>
          <cell r="AT25">
            <v>2.6500000000000004</v>
          </cell>
          <cell r="AU25">
            <v>76.314900000000009</v>
          </cell>
        </row>
        <row r="26">
          <cell r="B26" t="str">
            <v>蔡旻杰</v>
          </cell>
          <cell r="C26">
            <v>201806060302</v>
          </cell>
          <cell r="D26">
            <v>62.975000000000001</v>
          </cell>
          <cell r="E26" t="str">
            <v>A</v>
          </cell>
          <cell r="F26">
            <v>12</v>
          </cell>
          <cell r="G26" t="str">
            <v>Ａ</v>
          </cell>
          <cell r="H26">
            <v>7</v>
          </cell>
          <cell r="K26">
            <v>24.592499999999998</v>
          </cell>
          <cell r="L26">
            <v>1.8341000000000001</v>
          </cell>
          <cell r="M26">
            <v>68.340999999999994</v>
          </cell>
          <cell r="P26">
            <v>41.004599999999996</v>
          </cell>
          <cell r="Q26">
            <v>78</v>
          </cell>
          <cell r="R26">
            <v>7.8</v>
          </cell>
          <cell r="W26">
            <v>0</v>
          </cell>
          <cell r="X26" t="str">
            <v>校重点社会实践团队队员+0.15</v>
          </cell>
          <cell r="Y26">
            <v>0.15</v>
          </cell>
          <cell r="AB26">
            <v>0.15</v>
          </cell>
          <cell r="AC26" t="str">
            <v>团学干事+A</v>
          </cell>
          <cell r="AD26" t="str">
            <v>团学干事+A</v>
          </cell>
          <cell r="AE26">
            <v>1.5</v>
          </cell>
          <cell r="AH26" t="str">
            <v>团日活动二等奖+0.1</v>
          </cell>
          <cell r="AI26">
            <v>0.1</v>
          </cell>
          <cell r="AJ26">
            <v>1.6</v>
          </cell>
          <cell r="AM26">
            <v>0.9</v>
          </cell>
          <cell r="AP26" t="str">
            <v>班歌赛+0.05</v>
          </cell>
          <cell r="AQ26">
            <v>0.05</v>
          </cell>
          <cell r="AR26">
            <v>0.95000000000000007</v>
          </cell>
          <cell r="AS26">
            <v>73.397099999999995</v>
          </cell>
          <cell r="AT26">
            <v>2.7</v>
          </cell>
          <cell r="AU26">
            <v>76.097099999999998</v>
          </cell>
        </row>
        <row r="27">
          <cell r="B27" t="str">
            <v>何浩男</v>
          </cell>
          <cell r="C27">
            <v>201806060308</v>
          </cell>
          <cell r="D27">
            <v>62.924999999999997</v>
          </cell>
          <cell r="E27" t="str">
            <v>A</v>
          </cell>
          <cell r="F27">
            <v>12</v>
          </cell>
          <cell r="G27" t="str">
            <v>Ａ</v>
          </cell>
          <cell r="H27">
            <v>7</v>
          </cell>
          <cell r="K27">
            <v>24.577499999999997</v>
          </cell>
          <cell r="L27">
            <v>1.8812</v>
          </cell>
          <cell r="M27">
            <v>68.811999999999998</v>
          </cell>
          <cell r="P27">
            <v>41.287199999999999</v>
          </cell>
          <cell r="Q27">
            <v>50</v>
          </cell>
          <cell r="R27">
            <v>5</v>
          </cell>
          <cell r="W27">
            <v>0</v>
          </cell>
          <cell r="AB27">
            <v>0</v>
          </cell>
          <cell r="AH27" t="str">
            <v>团日活动二等奖+0.1</v>
          </cell>
          <cell r="AI27">
            <v>0.1</v>
          </cell>
          <cell r="AJ27">
            <v>0.1</v>
          </cell>
          <cell r="AM27">
            <v>1.18</v>
          </cell>
          <cell r="AP27" t="str">
            <v>班歌赛+0.05</v>
          </cell>
          <cell r="AQ27">
            <v>0.05</v>
          </cell>
          <cell r="AR27">
            <v>1.23</v>
          </cell>
          <cell r="AS27">
            <v>70.864699999999999</v>
          </cell>
          <cell r="AT27">
            <v>1.33</v>
          </cell>
          <cell r="AU27">
            <v>72.194699999999997</v>
          </cell>
        </row>
        <row r="28">
          <cell r="B28" t="str">
            <v>杨鹏</v>
          </cell>
          <cell r="C28">
            <v>201806060322</v>
          </cell>
          <cell r="D28">
            <v>62.962499999999999</v>
          </cell>
          <cell r="E28" t="str">
            <v>A</v>
          </cell>
          <cell r="F28">
            <v>12</v>
          </cell>
          <cell r="G28" t="str">
            <v>Ａ</v>
          </cell>
          <cell r="H28">
            <v>7</v>
          </cell>
          <cell r="K28">
            <v>24.588750000000001</v>
          </cell>
          <cell r="L28">
            <v>1.7518</v>
          </cell>
          <cell r="M28">
            <v>67.518000000000001</v>
          </cell>
          <cell r="P28">
            <v>40.510799999999996</v>
          </cell>
          <cell r="Q28">
            <v>70.5</v>
          </cell>
          <cell r="R28">
            <v>7.05</v>
          </cell>
          <cell r="W28">
            <v>0</v>
          </cell>
          <cell r="AB28">
            <v>0</v>
          </cell>
          <cell r="AC28" t="str">
            <v>五类B+0.5</v>
          </cell>
          <cell r="AD28" t="str">
            <v>五类B+0.5</v>
          </cell>
          <cell r="AE28">
            <v>1</v>
          </cell>
          <cell r="AH28" t="str">
            <v>团日活动二等奖+0.1</v>
          </cell>
          <cell r="AI28">
            <v>0.1</v>
          </cell>
          <cell r="AJ28">
            <v>1.1000000000000001</v>
          </cell>
          <cell r="AM28">
            <v>0.72</v>
          </cell>
          <cell r="AP28" t="str">
            <v>班歌赛+0.05</v>
          </cell>
          <cell r="AQ28">
            <v>0.05</v>
          </cell>
          <cell r="AR28">
            <v>0.77</v>
          </cell>
          <cell r="AS28">
            <v>72.149549999999991</v>
          </cell>
          <cell r="AT28">
            <v>1.87</v>
          </cell>
          <cell r="AU28">
            <v>74.019549999999995</v>
          </cell>
        </row>
        <row r="29">
          <cell r="B29" t="str">
            <v>余勇杰</v>
          </cell>
          <cell r="C29">
            <v>201806060323</v>
          </cell>
          <cell r="D29">
            <v>62.95</v>
          </cell>
          <cell r="E29" t="str">
            <v>A</v>
          </cell>
          <cell r="F29">
            <v>12</v>
          </cell>
          <cell r="G29" t="str">
            <v>Ａ</v>
          </cell>
          <cell r="H29">
            <v>7</v>
          </cell>
          <cell r="K29">
            <v>24.585000000000001</v>
          </cell>
          <cell r="L29">
            <v>1.6059000000000001</v>
          </cell>
          <cell r="M29">
            <v>66.058999999999997</v>
          </cell>
          <cell r="P29">
            <v>39.635399999999997</v>
          </cell>
          <cell r="Q29">
            <v>70</v>
          </cell>
          <cell r="R29">
            <v>7</v>
          </cell>
          <cell r="W29">
            <v>0</v>
          </cell>
          <cell r="AB29">
            <v>0</v>
          </cell>
          <cell r="AH29" t="str">
            <v>团日活动二等奖+0.1</v>
          </cell>
          <cell r="AI29">
            <v>0.1</v>
          </cell>
          <cell r="AJ29">
            <v>0.1</v>
          </cell>
          <cell r="AM29">
            <v>0.57999999999999996</v>
          </cell>
          <cell r="AP29" t="str">
            <v>班歌赛+0.05</v>
          </cell>
          <cell r="AQ29">
            <v>0.05</v>
          </cell>
          <cell r="AR29">
            <v>0.63</v>
          </cell>
          <cell r="AS29">
            <v>71.220399999999998</v>
          </cell>
          <cell r="AT29">
            <v>0.73</v>
          </cell>
          <cell r="AU29">
            <v>71.950400000000002</v>
          </cell>
        </row>
        <row r="30">
          <cell r="B30" t="str">
            <v>马嘟嘟</v>
          </cell>
          <cell r="C30">
            <v>201806060311</v>
          </cell>
          <cell r="D30">
            <v>62.9</v>
          </cell>
          <cell r="E30" t="str">
            <v>A</v>
          </cell>
          <cell r="F30">
            <v>12</v>
          </cell>
          <cell r="G30" t="str">
            <v>Ａ</v>
          </cell>
          <cell r="H30">
            <v>7</v>
          </cell>
          <cell r="K30">
            <v>24.57</v>
          </cell>
          <cell r="L30">
            <v>1.5235000000000001</v>
          </cell>
          <cell r="M30">
            <v>65.234999999999999</v>
          </cell>
          <cell r="P30">
            <v>39.140999999999998</v>
          </cell>
          <cell r="Q30">
            <v>70</v>
          </cell>
          <cell r="R30">
            <v>7</v>
          </cell>
          <cell r="W30">
            <v>0</v>
          </cell>
          <cell r="AB30">
            <v>0</v>
          </cell>
          <cell r="AH30" t="str">
            <v>团日活动二等奖+0.1</v>
          </cell>
          <cell r="AI30">
            <v>0.1</v>
          </cell>
          <cell r="AJ30">
            <v>0.1</v>
          </cell>
          <cell r="AM30">
            <v>1.04</v>
          </cell>
          <cell r="AP30" t="str">
            <v>班歌赛+0.05</v>
          </cell>
          <cell r="AQ30">
            <v>0.05</v>
          </cell>
          <cell r="AR30">
            <v>1.0900000000000001</v>
          </cell>
          <cell r="AS30">
            <v>70.710999999999999</v>
          </cell>
          <cell r="AT30">
            <v>1.1900000000000002</v>
          </cell>
          <cell r="AU30">
            <v>71.900999999999996</v>
          </cell>
        </row>
        <row r="31">
          <cell r="B31" t="str">
            <v>张尧</v>
          </cell>
          <cell r="C31">
            <v>201806060329</v>
          </cell>
          <cell r="D31">
            <v>62.987499999999997</v>
          </cell>
          <cell r="E31" t="str">
            <v>A</v>
          </cell>
          <cell r="F31">
            <v>12</v>
          </cell>
          <cell r="G31" t="str">
            <v>Ａ</v>
          </cell>
          <cell r="H31">
            <v>7</v>
          </cell>
          <cell r="K31">
            <v>24.596249999999998</v>
          </cell>
          <cell r="L31">
            <v>0.72589999999999999</v>
          </cell>
          <cell r="M31">
            <v>57.259</v>
          </cell>
          <cell r="P31">
            <v>34.355399999999996</v>
          </cell>
          <cell r="Q31">
            <v>76</v>
          </cell>
          <cell r="R31">
            <v>7.6</v>
          </cell>
          <cell r="W31">
            <v>0</v>
          </cell>
          <cell r="AB31">
            <v>0</v>
          </cell>
          <cell r="AH31" t="str">
            <v>团日活动二等奖+0.1</v>
          </cell>
          <cell r="AI31">
            <v>0.1</v>
          </cell>
          <cell r="AJ31">
            <v>0.1</v>
          </cell>
          <cell r="AM31">
            <v>1.08</v>
          </cell>
          <cell r="AP31" t="str">
            <v>班歌赛+0.05</v>
          </cell>
          <cell r="AQ31">
            <v>0.05</v>
          </cell>
          <cell r="AR31">
            <v>1.1300000000000001</v>
          </cell>
          <cell r="AS31">
            <v>66.551649999999995</v>
          </cell>
          <cell r="AT31">
            <v>1.2300000000000002</v>
          </cell>
          <cell r="AU31">
            <v>67.781649999999999</v>
          </cell>
        </row>
        <row r="32">
          <cell r="B32" t="str">
            <v>林子龙</v>
          </cell>
          <cell r="C32">
            <v>201806060110</v>
          </cell>
          <cell r="D32">
            <v>62.876922999999998</v>
          </cell>
          <cell r="E32" t="str">
            <v>A</v>
          </cell>
          <cell r="F32">
            <v>12</v>
          </cell>
          <cell r="G32" t="str">
            <v>Ａ</v>
          </cell>
          <cell r="H32">
            <v>7</v>
          </cell>
          <cell r="K32">
            <v>24.563076900000002</v>
          </cell>
          <cell r="L32">
            <v>4.0599999999999996</v>
          </cell>
          <cell r="M32">
            <v>90.6</v>
          </cell>
          <cell r="N32" t="str">
            <v>四级证书+0.2，普通话证书+0.2，国家级计算机二级证书（2张）+0.6，六级证书+0.3</v>
          </cell>
          <cell r="O32">
            <v>1.3</v>
          </cell>
          <cell r="P32">
            <v>55.139999999999993</v>
          </cell>
          <cell r="Q32">
            <v>81</v>
          </cell>
          <cell r="R32">
            <v>8.1</v>
          </cell>
          <cell r="W32">
            <v>0</v>
          </cell>
          <cell r="Z32" t="str">
            <v>院优秀青年志愿者+0.25</v>
          </cell>
          <cell r="AA32">
            <v>0.25</v>
          </cell>
          <cell r="AB32">
            <v>0.25</v>
          </cell>
          <cell r="AC32" t="str">
            <v>团学干事+A，五类干部（校志协干事）+B</v>
          </cell>
          <cell r="AD32" t="str">
            <v>团学干事+B，五类干部（校志协干事）+A</v>
          </cell>
          <cell r="AE32">
            <v>1.5</v>
          </cell>
          <cell r="AF32" t="str">
            <v>院优秀团员+0.2</v>
          </cell>
          <cell r="AG32">
            <v>0.2</v>
          </cell>
          <cell r="AJ32">
            <v>1.7</v>
          </cell>
          <cell r="AM32">
            <v>1.68</v>
          </cell>
          <cell r="AN32" t="str">
            <v>足球新生院赛  5-8名+0.2</v>
          </cell>
          <cell r="AO32">
            <v>0.2</v>
          </cell>
          <cell r="AP32" t="str">
            <v>班歌赛二等奖+0.1</v>
          </cell>
          <cell r="AQ32">
            <v>0.1</v>
          </cell>
          <cell r="AR32">
            <v>1.98</v>
          </cell>
          <cell r="AS32">
            <v>87.803076899999994</v>
          </cell>
          <cell r="AT32">
            <v>3.9299999999999997</v>
          </cell>
          <cell r="AU32">
            <v>91.733076899999986</v>
          </cell>
        </row>
        <row r="33">
          <cell r="B33" t="str">
            <v>陈林</v>
          </cell>
          <cell r="C33">
            <v>201806060404</v>
          </cell>
          <cell r="D33">
            <v>63.769230999999998</v>
          </cell>
          <cell r="E33" t="str">
            <v>A</v>
          </cell>
          <cell r="F33">
            <v>12</v>
          </cell>
          <cell r="G33" t="str">
            <v>Ａ</v>
          </cell>
          <cell r="H33">
            <v>7</v>
          </cell>
          <cell r="K33">
            <v>24.830769299999996</v>
          </cell>
          <cell r="L33">
            <v>3.6223999999999998</v>
          </cell>
          <cell r="M33">
            <v>86.224000000000004</v>
          </cell>
          <cell r="N33" t="str">
            <v>四级证书+0.2，普通话证书+0.2，六级证书+0.3</v>
          </cell>
          <cell r="O33">
            <v>0.7</v>
          </cell>
          <cell r="P33">
            <v>52.154400000000003</v>
          </cell>
          <cell r="Q33">
            <v>81</v>
          </cell>
          <cell r="R33">
            <v>8.1</v>
          </cell>
          <cell r="S33" t="str">
            <v>高数竞赛省二等奖+0.6</v>
          </cell>
          <cell r="T33">
            <v>0.6</v>
          </cell>
          <cell r="W33">
            <v>0.6</v>
          </cell>
          <cell r="AB33">
            <v>0</v>
          </cell>
          <cell r="AD33" t="str">
            <v>心理委员A</v>
          </cell>
          <cell r="AE33">
            <v>0.75</v>
          </cell>
          <cell r="AH33" t="str">
            <v>电通计团日活动二等奖+0.1</v>
          </cell>
          <cell r="AI33">
            <v>0.1</v>
          </cell>
          <cell r="AJ33">
            <v>0.85</v>
          </cell>
          <cell r="AM33">
            <v>2.2200000000000002</v>
          </cell>
          <cell r="AP33" t="str">
            <v>全国大学生环保知识竞赛优秀奖+0.4，院“纵横杯”辩论赛四强（队长）+0.2，全国大学生预防艾滋病知识竞赛优秀奖+0.4，院班歌赛二等奖+0.1</v>
          </cell>
          <cell r="AQ33">
            <v>1.1000000000000001</v>
          </cell>
          <cell r="AR33">
            <v>3.3200000000000003</v>
          </cell>
          <cell r="AS33">
            <v>85.08516929999999</v>
          </cell>
          <cell r="AT33">
            <v>4.7700000000000005</v>
          </cell>
          <cell r="AU33">
            <v>89.855169299999986</v>
          </cell>
        </row>
        <row r="34">
          <cell r="B34" t="str">
            <v>王宜治</v>
          </cell>
          <cell r="C34">
            <v>201806060413</v>
          </cell>
          <cell r="D34">
            <v>63.803846</v>
          </cell>
          <cell r="E34" t="str">
            <v>A</v>
          </cell>
          <cell r="F34">
            <v>12</v>
          </cell>
          <cell r="G34" t="str">
            <v>Ａ</v>
          </cell>
          <cell r="H34">
            <v>7</v>
          </cell>
          <cell r="K34">
            <v>24.841153799999997</v>
          </cell>
          <cell r="L34">
            <v>3.8035000000000001</v>
          </cell>
          <cell r="M34">
            <v>88.034999999999997</v>
          </cell>
          <cell r="N34" t="str">
            <v>四级证书+0.2，普通话证书+0.2，六级证书+0.3</v>
          </cell>
          <cell r="O34">
            <v>0.7</v>
          </cell>
          <cell r="P34">
            <v>53.241</v>
          </cell>
          <cell r="Q34">
            <v>89</v>
          </cell>
          <cell r="R34">
            <v>8.9</v>
          </cell>
          <cell r="W34">
            <v>0</v>
          </cell>
          <cell r="X34" t="str">
            <v>校重点实践团队（寻一场手工艺的旧梦）+队长+0.3</v>
          </cell>
          <cell r="Y34">
            <v>0.3</v>
          </cell>
          <cell r="AB34">
            <v>0.3</v>
          </cell>
          <cell r="AC34" t="str">
            <v>团学干事B+0.1、团支书A+1.25</v>
          </cell>
          <cell r="AD34" t="str">
            <v>团学干事B+0.1、团支书A+1.25</v>
          </cell>
          <cell r="AE34">
            <v>2.7</v>
          </cell>
          <cell r="AF34" t="str">
            <v>院优秀团员+0.2</v>
          </cell>
          <cell r="AG34">
            <v>0.2</v>
          </cell>
          <cell r="AH34" t="str">
            <v>电通计团日活动二等奖（负责人）+0.2</v>
          </cell>
          <cell r="AI34">
            <v>0.2</v>
          </cell>
          <cell r="AJ34">
            <v>3.1000000000000005</v>
          </cell>
          <cell r="AM34">
            <v>0.98</v>
          </cell>
          <cell r="AP34" t="str">
            <v>院十佳歌手亚军+0.5，院班歌赛二等奖+0.1，院“fly”杯英文演讲赛二等奖+0.2</v>
          </cell>
          <cell r="AQ34">
            <v>0.8</v>
          </cell>
          <cell r="AR34">
            <v>1.78</v>
          </cell>
          <cell r="AS34">
            <v>86.982153800000006</v>
          </cell>
          <cell r="AT34">
            <v>5.1800000000000006</v>
          </cell>
          <cell r="AU34">
            <v>92.162153800000013</v>
          </cell>
        </row>
        <row r="35">
          <cell r="B35" t="str">
            <v>罗康</v>
          </cell>
          <cell r="C35">
            <v>201806060114</v>
          </cell>
          <cell r="D35">
            <v>63.196154</v>
          </cell>
          <cell r="E35" t="str">
            <v>A</v>
          </cell>
          <cell r="F35">
            <v>12</v>
          </cell>
          <cell r="G35" t="str">
            <v>Ａ</v>
          </cell>
          <cell r="H35">
            <v>7</v>
          </cell>
          <cell r="K35">
            <v>24.658846200000003</v>
          </cell>
          <cell r="L35">
            <v>3.5611999999999999</v>
          </cell>
          <cell r="M35">
            <v>85.611999999999995</v>
          </cell>
          <cell r="N35" t="str">
            <v>四级证书+0.2，国家计算机二级证书+0.3，六级证书+0.3，普通话证书+0.2</v>
          </cell>
          <cell r="O35">
            <v>1</v>
          </cell>
          <cell r="P35">
            <v>51.967199999999998</v>
          </cell>
          <cell r="Q35">
            <v>83.5</v>
          </cell>
          <cell r="R35">
            <v>8.35</v>
          </cell>
          <cell r="W35">
            <v>0</v>
          </cell>
          <cell r="AB35">
            <v>0</v>
          </cell>
          <cell r="AC35" t="str">
            <v>调宣委员B+0.5</v>
          </cell>
          <cell r="AE35">
            <v>0.5</v>
          </cell>
          <cell r="AJ35">
            <v>0.5</v>
          </cell>
          <cell r="AM35">
            <v>2.4</v>
          </cell>
          <cell r="AP35" t="str">
            <v>院班歌赛二等奖+0.1</v>
          </cell>
          <cell r="AQ35">
            <v>0.1</v>
          </cell>
          <cell r="AR35">
            <v>2.5</v>
          </cell>
          <cell r="AS35">
            <v>84.976046199999999</v>
          </cell>
          <cell r="AT35">
            <v>3</v>
          </cell>
          <cell r="AU35">
            <v>87.976046199999999</v>
          </cell>
        </row>
        <row r="36">
          <cell r="B36" t="str">
            <v>应王瑞</v>
          </cell>
          <cell r="C36">
            <v>201806060130</v>
          </cell>
          <cell r="D36">
            <v>62.842308000000003</v>
          </cell>
          <cell r="E36" t="str">
            <v>A</v>
          </cell>
          <cell r="F36">
            <v>12</v>
          </cell>
          <cell r="G36" t="str">
            <v>Ａ</v>
          </cell>
          <cell r="H36">
            <v>7</v>
          </cell>
          <cell r="K36">
            <v>24.552692400000002</v>
          </cell>
          <cell r="L36">
            <v>3.7565</v>
          </cell>
          <cell r="M36">
            <v>87.564999999999998</v>
          </cell>
          <cell r="N36" t="str">
            <v>四级证书+0.2，普通话证书+0.2，六级证书+0.3</v>
          </cell>
          <cell r="O36">
            <v>0.7</v>
          </cell>
          <cell r="P36">
            <v>52.958999999999996</v>
          </cell>
          <cell r="Q36">
            <v>82</v>
          </cell>
          <cell r="R36">
            <v>8.1999999999999993</v>
          </cell>
          <cell r="W36">
            <v>0</v>
          </cell>
          <cell r="AB36">
            <v>0</v>
          </cell>
          <cell r="AC36" t="str">
            <v>团学干事+B</v>
          </cell>
          <cell r="AE36">
            <v>0.5</v>
          </cell>
          <cell r="AJ36">
            <v>0.5</v>
          </cell>
          <cell r="AM36">
            <v>1.98</v>
          </cell>
          <cell r="AP36" t="str">
            <v>院班歌赛二等奖+0.1</v>
          </cell>
          <cell r="AQ36">
            <v>0.1</v>
          </cell>
          <cell r="AR36">
            <v>2.08</v>
          </cell>
          <cell r="AS36">
            <v>85.711692400000004</v>
          </cell>
          <cell r="AT36">
            <v>2.58</v>
          </cell>
          <cell r="AU36">
            <v>88.291692400000002</v>
          </cell>
        </row>
        <row r="37">
          <cell r="B37" t="str">
            <v>谢湘伟</v>
          </cell>
          <cell r="C37">
            <v>201806060127</v>
          </cell>
          <cell r="D37">
            <v>63.230769000000002</v>
          </cell>
          <cell r="E37" t="str">
            <v>A</v>
          </cell>
          <cell r="F37">
            <v>12</v>
          </cell>
          <cell r="G37" t="str">
            <v>Ａ</v>
          </cell>
          <cell r="H37">
            <v>7</v>
          </cell>
          <cell r="K37">
            <v>24.669230700000004</v>
          </cell>
          <cell r="L37">
            <v>3.6553</v>
          </cell>
          <cell r="M37">
            <v>86.552999999999997</v>
          </cell>
          <cell r="N37" t="str">
            <v>四级证书+0.2，省计算机二级证书+0.2</v>
          </cell>
          <cell r="O37">
            <v>0.4</v>
          </cell>
          <cell r="P37">
            <v>52.171799999999998</v>
          </cell>
          <cell r="Q37">
            <v>78</v>
          </cell>
          <cell r="R37">
            <v>7.8</v>
          </cell>
          <cell r="S37" t="str">
            <v>省物理创新(理论）竞赛三等奖+0.4</v>
          </cell>
          <cell r="T37">
            <v>0.4</v>
          </cell>
          <cell r="W37">
            <v>0.4</v>
          </cell>
          <cell r="AB37">
            <v>0</v>
          </cell>
          <cell r="AJ37">
            <v>0</v>
          </cell>
          <cell r="AM37">
            <v>2.38</v>
          </cell>
          <cell r="AP37" t="str">
            <v>院“知行杯”理论知识竞赛三等奖+0.15，院班歌赛二等奖+0.1</v>
          </cell>
          <cell r="AQ37">
            <v>0.15</v>
          </cell>
          <cell r="AR37">
            <v>2.5299999999999998</v>
          </cell>
          <cell r="AS37">
            <v>84.641030700000002</v>
          </cell>
          <cell r="AT37">
            <v>2.9299999999999997</v>
          </cell>
          <cell r="AU37">
            <v>87.571030699999994</v>
          </cell>
        </row>
        <row r="38">
          <cell r="B38" t="str">
            <v>许灵杰</v>
          </cell>
          <cell r="C38">
            <v>201806060129</v>
          </cell>
          <cell r="D38">
            <v>63.253846000000003</v>
          </cell>
          <cell r="E38" t="str">
            <v>A</v>
          </cell>
          <cell r="F38">
            <v>12</v>
          </cell>
          <cell r="G38" t="str">
            <v>Ａ</v>
          </cell>
          <cell r="H38">
            <v>7</v>
          </cell>
          <cell r="K38">
            <v>24.676153800000002</v>
          </cell>
          <cell r="L38">
            <v>3.4834999999999998</v>
          </cell>
          <cell r="M38">
            <v>84.834999999999994</v>
          </cell>
          <cell r="P38">
            <v>50.900999999999996</v>
          </cell>
          <cell r="Q38">
            <v>83</v>
          </cell>
          <cell r="R38">
            <v>8.3000000000000007</v>
          </cell>
          <cell r="W38">
            <v>0</v>
          </cell>
          <cell r="AB38">
            <v>0</v>
          </cell>
          <cell r="AC38" t="str">
            <v>资助委员B+0.5</v>
          </cell>
          <cell r="AJ38">
            <v>0</v>
          </cell>
          <cell r="AM38">
            <v>2.4</v>
          </cell>
          <cell r="AP38" t="str">
            <v>院班歌赛二等奖+0.1</v>
          </cell>
          <cell r="AQ38">
            <v>0.1</v>
          </cell>
          <cell r="AR38">
            <v>2.5</v>
          </cell>
          <cell r="AS38">
            <v>83.877153799999988</v>
          </cell>
          <cell r="AT38">
            <v>2.5</v>
          </cell>
          <cell r="AU38">
            <v>86.377153799999988</v>
          </cell>
        </row>
        <row r="39">
          <cell r="B39" t="str">
            <v>王宇轩</v>
          </cell>
          <cell r="C39">
            <v>201806060414</v>
          </cell>
          <cell r="D39">
            <v>63.288462000000003</v>
          </cell>
          <cell r="E39" t="str">
            <v>A</v>
          </cell>
          <cell r="F39">
            <v>12</v>
          </cell>
          <cell r="G39" t="str">
            <v>Ａ</v>
          </cell>
          <cell r="H39">
            <v>7</v>
          </cell>
          <cell r="K39">
            <v>24.686538600000002</v>
          </cell>
          <cell r="L39">
            <v>3.3729</v>
          </cell>
          <cell r="M39">
            <v>83.728999999999999</v>
          </cell>
          <cell r="P39">
            <v>50.237400000000001</v>
          </cell>
          <cell r="Q39">
            <v>80</v>
          </cell>
          <cell r="R39">
            <v>8</v>
          </cell>
          <cell r="W39">
            <v>0</v>
          </cell>
          <cell r="AB39">
            <v>0</v>
          </cell>
          <cell r="AH39" t="str">
            <v>电通计团日活动二等奖+0.1</v>
          </cell>
          <cell r="AI39">
            <v>0.1</v>
          </cell>
          <cell r="AJ39">
            <v>0.1</v>
          </cell>
          <cell r="AM39">
            <v>0.54</v>
          </cell>
          <cell r="AP39" t="str">
            <v>院班歌赛二等奖+0.1</v>
          </cell>
          <cell r="AQ39">
            <v>0.1</v>
          </cell>
          <cell r="AR39">
            <v>0.64</v>
          </cell>
          <cell r="AS39">
            <v>82.9239386</v>
          </cell>
          <cell r="AT39">
            <v>0.74</v>
          </cell>
          <cell r="AU39">
            <v>83.663938599999994</v>
          </cell>
        </row>
        <row r="40">
          <cell r="B40" t="str">
            <v>贝佳浩</v>
          </cell>
          <cell r="C40">
            <v>201806060401</v>
          </cell>
          <cell r="D40">
            <v>62.817692000000001</v>
          </cell>
          <cell r="E40" t="str">
            <v>A</v>
          </cell>
          <cell r="F40">
            <v>12</v>
          </cell>
          <cell r="G40" t="str">
            <v>Ａ</v>
          </cell>
          <cell r="H40">
            <v>7</v>
          </cell>
          <cell r="K40">
            <v>24.545307599999997</v>
          </cell>
          <cell r="L40">
            <v>3.1375999999999999</v>
          </cell>
          <cell r="M40">
            <v>81.376000000000005</v>
          </cell>
          <cell r="P40">
            <v>48.825600000000001</v>
          </cell>
          <cell r="Q40">
            <v>65</v>
          </cell>
          <cell r="R40">
            <v>6.5</v>
          </cell>
          <cell r="W40">
            <v>0</v>
          </cell>
          <cell r="AB40">
            <v>0</v>
          </cell>
          <cell r="AH40" t="str">
            <v>电通计团日活动二等奖+0.1</v>
          </cell>
          <cell r="AI40">
            <v>0.1</v>
          </cell>
          <cell r="AJ40">
            <v>0.1</v>
          </cell>
          <cell r="AM40">
            <v>1.18</v>
          </cell>
          <cell r="AP40" t="str">
            <v>院班歌赛二等奖+0.1</v>
          </cell>
          <cell r="AQ40">
            <v>0.1</v>
          </cell>
          <cell r="AR40">
            <v>1.28</v>
          </cell>
          <cell r="AS40">
            <v>79.870907599999995</v>
          </cell>
          <cell r="AT40">
            <v>1.3800000000000001</v>
          </cell>
          <cell r="AU40">
            <v>81.250907599999991</v>
          </cell>
        </row>
        <row r="41">
          <cell r="B41" t="str">
            <v>郑奕炜</v>
          </cell>
          <cell r="C41">
            <v>201806060428</v>
          </cell>
          <cell r="D41">
            <v>62.842308000000003</v>
          </cell>
          <cell r="E41" t="str">
            <v>A</v>
          </cell>
          <cell r="F41">
            <v>12</v>
          </cell>
          <cell r="G41" t="str">
            <v>Ａ</v>
          </cell>
          <cell r="H41">
            <v>7</v>
          </cell>
          <cell r="K41">
            <v>24.552692400000002</v>
          </cell>
          <cell r="L41">
            <v>3.3565</v>
          </cell>
          <cell r="M41">
            <v>83.564999999999998</v>
          </cell>
          <cell r="N41" t="str">
            <v>四级证书+0.2，六级证书+0.3</v>
          </cell>
          <cell r="O41">
            <v>0.5</v>
          </cell>
          <cell r="P41">
            <v>50.439</v>
          </cell>
          <cell r="Q41">
            <v>70</v>
          </cell>
          <cell r="R41">
            <v>7</v>
          </cell>
          <cell r="W41">
            <v>0</v>
          </cell>
          <cell r="AB41">
            <v>0</v>
          </cell>
          <cell r="AC41" t="str">
            <v>团学干事+A</v>
          </cell>
          <cell r="AD41" t="str">
            <v>团学干事+B</v>
          </cell>
          <cell r="AE41">
            <v>1.25</v>
          </cell>
          <cell r="AH41" t="str">
            <v>电通计团日活动二等奖+0.1</v>
          </cell>
          <cell r="AI41">
            <v>0.1</v>
          </cell>
          <cell r="AJ41">
            <v>1.35</v>
          </cell>
          <cell r="AM41">
            <v>1.2</v>
          </cell>
          <cell r="AP41" t="str">
            <v>院班歌赛二等奖+0.1</v>
          </cell>
          <cell r="AQ41">
            <v>0.1</v>
          </cell>
          <cell r="AR41">
            <v>1.3</v>
          </cell>
          <cell r="AS41">
            <v>81.991692400000005</v>
          </cell>
          <cell r="AT41">
            <v>2.6500000000000004</v>
          </cell>
          <cell r="AU41">
            <v>84.641692400000011</v>
          </cell>
        </row>
        <row r="42">
          <cell r="B42" t="str">
            <v>江郑浩</v>
          </cell>
          <cell r="C42">
            <v>201806060408</v>
          </cell>
          <cell r="D42">
            <v>62.934615000000001</v>
          </cell>
          <cell r="E42" t="str">
            <v>A</v>
          </cell>
          <cell r="F42">
            <v>12</v>
          </cell>
          <cell r="G42" t="str">
            <v>Ａ</v>
          </cell>
          <cell r="H42">
            <v>7</v>
          </cell>
          <cell r="K42">
            <v>24.580384500000001</v>
          </cell>
          <cell r="L42">
            <v>3.1305999999999998</v>
          </cell>
          <cell r="M42">
            <v>81.305999999999997</v>
          </cell>
          <cell r="P42">
            <v>48.7836</v>
          </cell>
          <cell r="Q42">
            <v>74</v>
          </cell>
          <cell r="R42">
            <v>7.4</v>
          </cell>
          <cell r="W42">
            <v>0</v>
          </cell>
          <cell r="AB42">
            <v>0</v>
          </cell>
          <cell r="AH42" t="str">
            <v>电通计团日活动二等奖+0.1</v>
          </cell>
          <cell r="AI42">
            <v>0.1</v>
          </cell>
          <cell r="AJ42">
            <v>0.1</v>
          </cell>
          <cell r="AM42">
            <v>2.38</v>
          </cell>
          <cell r="AP42" t="str">
            <v>院班歌赛二等奖+0.1</v>
          </cell>
          <cell r="AQ42">
            <v>0.1</v>
          </cell>
          <cell r="AR42">
            <v>2.48</v>
          </cell>
          <cell r="AS42">
            <v>80.763984500000007</v>
          </cell>
          <cell r="AT42">
            <v>2.58</v>
          </cell>
          <cell r="AU42">
            <v>83.343984500000005</v>
          </cell>
        </row>
        <row r="43">
          <cell r="B43" t="str">
            <v>张涛</v>
          </cell>
          <cell r="C43">
            <v>201806060426</v>
          </cell>
          <cell r="D43">
            <v>63.219231000000001</v>
          </cell>
          <cell r="E43" t="str">
            <v>A</v>
          </cell>
          <cell r="F43">
            <v>12</v>
          </cell>
          <cell r="G43" t="str">
            <v>Ａ</v>
          </cell>
          <cell r="H43">
            <v>7</v>
          </cell>
          <cell r="K43">
            <v>24.665769300000001</v>
          </cell>
          <cell r="L43">
            <v>3.2294</v>
          </cell>
          <cell r="M43">
            <v>82.293999999999997</v>
          </cell>
          <cell r="P43">
            <v>49.376399999999997</v>
          </cell>
          <cell r="Q43">
            <v>84</v>
          </cell>
          <cell r="R43">
            <v>8.4</v>
          </cell>
          <cell r="W43">
            <v>0</v>
          </cell>
          <cell r="AB43">
            <v>0</v>
          </cell>
          <cell r="AH43" t="str">
            <v>电通计团日活动二等奖+0.1</v>
          </cell>
          <cell r="AI43">
            <v>0.1</v>
          </cell>
          <cell r="AJ43">
            <v>0.1</v>
          </cell>
          <cell r="AM43">
            <v>0.16</v>
          </cell>
          <cell r="AP43" t="str">
            <v>院班歌赛二等奖+0.1</v>
          </cell>
          <cell r="AQ43">
            <v>0.1</v>
          </cell>
          <cell r="AR43">
            <v>0.26</v>
          </cell>
          <cell r="AS43">
            <v>82.442169300000003</v>
          </cell>
          <cell r="AT43">
            <v>0.36</v>
          </cell>
          <cell r="AU43">
            <v>82.802169300000003</v>
          </cell>
        </row>
        <row r="44">
          <cell r="B44" t="str">
            <v>袁启恒</v>
          </cell>
          <cell r="C44">
            <v>201806060425</v>
          </cell>
          <cell r="D44">
            <v>63.792307999999998</v>
          </cell>
          <cell r="E44" t="str">
            <v>A</v>
          </cell>
          <cell r="F44">
            <v>12</v>
          </cell>
          <cell r="G44" t="str">
            <v>Ａ</v>
          </cell>
          <cell r="H44">
            <v>7</v>
          </cell>
          <cell r="K44">
            <v>24.837692399999998</v>
          </cell>
          <cell r="L44">
            <v>2.9424000000000001</v>
          </cell>
          <cell r="M44">
            <v>79.424000000000007</v>
          </cell>
          <cell r="N44" t="str">
            <v>六级证书+0.3，普通话证书+0.2，四级证书+0.2</v>
          </cell>
          <cell r="O44">
            <v>0.7</v>
          </cell>
          <cell r="P44">
            <v>48.074400000000004</v>
          </cell>
          <cell r="Q44">
            <v>84</v>
          </cell>
          <cell r="R44">
            <v>8.4</v>
          </cell>
          <cell r="W44">
            <v>0</v>
          </cell>
          <cell r="AB44">
            <v>0</v>
          </cell>
          <cell r="AC44" t="str">
            <v>团学干事B+0.1、班长A+1.25</v>
          </cell>
          <cell r="AD44" t="str">
            <v>团学干事A+0.15、班长B+1</v>
          </cell>
          <cell r="AE44">
            <v>2.5</v>
          </cell>
          <cell r="AF44" t="str">
            <v>院级优秀团干+0.25</v>
          </cell>
          <cell r="AG44">
            <v>0.25</v>
          </cell>
          <cell r="AH44" t="str">
            <v>电通计团日活动二等奖+0.1</v>
          </cell>
          <cell r="AI44">
            <v>0.1</v>
          </cell>
          <cell r="AJ44">
            <v>2.85</v>
          </cell>
          <cell r="AM44">
            <v>0.82</v>
          </cell>
          <cell r="AP44" t="str">
            <v>英文演讲赛一等奖+0.3，十佳歌手季军+0.4，院班歌赛二等奖+0.1，辩论赛四强（队员）+0.1</v>
          </cell>
          <cell r="AQ44">
            <v>0.9</v>
          </cell>
          <cell r="AR44">
            <v>1.72</v>
          </cell>
          <cell r="AS44">
            <v>81.312092400000012</v>
          </cell>
          <cell r="AT44">
            <v>4.57</v>
          </cell>
          <cell r="AU44">
            <v>85.882092400000005</v>
          </cell>
        </row>
        <row r="45">
          <cell r="B45" t="str">
            <v>余泽锋</v>
          </cell>
          <cell r="C45">
            <v>201806060423</v>
          </cell>
          <cell r="D45">
            <v>63.584614999999999</v>
          </cell>
          <cell r="E45" t="str">
            <v>A</v>
          </cell>
          <cell r="F45">
            <v>12</v>
          </cell>
          <cell r="G45" t="str">
            <v>Ａ</v>
          </cell>
          <cell r="H45">
            <v>7</v>
          </cell>
          <cell r="K45">
            <v>24.775384499999998</v>
          </cell>
          <cell r="L45">
            <v>2.8247</v>
          </cell>
          <cell r="M45">
            <v>78.247</v>
          </cell>
          <cell r="P45">
            <v>46.9482</v>
          </cell>
          <cell r="Q45">
            <v>71</v>
          </cell>
          <cell r="R45">
            <v>7.1</v>
          </cell>
          <cell r="W45">
            <v>0</v>
          </cell>
          <cell r="AB45">
            <v>0</v>
          </cell>
          <cell r="AH45" t="str">
            <v>电通计团日活动二等奖+0.1</v>
          </cell>
          <cell r="AI45">
            <v>0.1</v>
          </cell>
          <cell r="AJ45">
            <v>0.1</v>
          </cell>
          <cell r="AM45">
            <v>0.54</v>
          </cell>
          <cell r="AP45" t="str">
            <v>院班歌赛二等奖+0.1</v>
          </cell>
          <cell r="AQ45">
            <v>0.1</v>
          </cell>
          <cell r="AR45">
            <v>0.64</v>
          </cell>
          <cell r="AS45">
            <v>78.823584499999996</v>
          </cell>
          <cell r="AT45">
            <v>0.74</v>
          </cell>
          <cell r="AU45">
            <v>79.56358449999999</v>
          </cell>
        </row>
        <row r="46">
          <cell r="B46" t="str">
            <v>叶镇业</v>
          </cell>
          <cell r="C46">
            <v>201806060422</v>
          </cell>
          <cell r="D46">
            <v>63.064615000000003</v>
          </cell>
          <cell r="E46" t="str">
            <v>A</v>
          </cell>
          <cell r="F46">
            <v>12</v>
          </cell>
          <cell r="G46" t="str">
            <v>Ａ</v>
          </cell>
          <cell r="H46">
            <v>7</v>
          </cell>
          <cell r="K46">
            <v>24.619384499999999</v>
          </cell>
          <cell r="L46">
            <v>2.7305999999999999</v>
          </cell>
          <cell r="M46">
            <v>77.305999999999997</v>
          </cell>
          <cell r="P46">
            <v>46.383599999999994</v>
          </cell>
          <cell r="Q46">
            <v>66</v>
          </cell>
          <cell r="R46">
            <v>6.6</v>
          </cell>
          <cell r="W46">
            <v>0</v>
          </cell>
          <cell r="AB46">
            <v>0</v>
          </cell>
          <cell r="AC46" t="str">
            <v>团学干事+B</v>
          </cell>
          <cell r="AD46" t="str">
            <v>团学干事+B</v>
          </cell>
          <cell r="AE46">
            <v>1</v>
          </cell>
          <cell r="AH46" t="str">
            <v>电通计团日活动二等奖+0.1</v>
          </cell>
          <cell r="AI46">
            <v>0.1</v>
          </cell>
          <cell r="AJ46">
            <v>1.1000000000000001</v>
          </cell>
          <cell r="AM46">
            <v>0.92</v>
          </cell>
          <cell r="AP46" t="str">
            <v>院班歌赛二等奖+0.1</v>
          </cell>
          <cell r="AQ46">
            <v>0.1</v>
          </cell>
          <cell r="AR46">
            <v>1.02</v>
          </cell>
          <cell r="AS46">
            <v>77.602984499999991</v>
          </cell>
          <cell r="AT46">
            <v>2.12</v>
          </cell>
          <cell r="AU46">
            <v>79.722984499999995</v>
          </cell>
        </row>
        <row r="47">
          <cell r="B47" t="str">
            <v>陈嘉峻</v>
          </cell>
          <cell r="C47">
            <v>201706060614</v>
          </cell>
          <cell r="D47">
            <v>62.590769000000002</v>
          </cell>
          <cell r="E47" t="str">
            <v>A</v>
          </cell>
          <cell r="F47">
            <v>12</v>
          </cell>
          <cell r="G47" t="str">
            <v>Ａ</v>
          </cell>
          <cell r="H47">
            <v>7</v>
          </cell>
          <cell r="K47">
            <v>24.477230699999996</v>
          </cell>
          <cell r="L47">
            <v>2.8176000000000001</v>
          </cell>
          <cell r="M47">
            <v>78.176000000000002</v>
          </cell>
          <cell r="P47">
            <v>46.9056</v>
          </cell>
          <cell r="Q47">
            <v>82</v>
          </cell>
          <cell r="R47">
            <v>8.1999999999999993</v>
          </cell>
          <cell r="W47">
            <v>0</v>
          </cell>
          <cell r="AB47">
            <v>0</v>
          </cell>
          <cell r="AD47" t="str">
            <v>团学干事+C</v>
          </cell>
          <cell r="AE47">
            <v>0.25</v>
          </cell>
          <cell r="AJ47">
            <v>0.25</v>
          </cell>
          <cell r="AM47">
            <v>0.04</v>
          </cell>
          <cell r="AP47" t="str">
            <v>院班歌赛二等奖+0.1</v>
          </cell>
          <cell r="AQ47">
            <v>0.1</v>
          </cell>
          <cell r="AR47">
            <v>0.14000000000000001</v>
          </cell>
          <cell r="AS47">
            <v>79.582830700000002</v>
          </cell>
          <cell r="AT47">
            <v>0.39</v>
          </cell>
          <cell r="AU47">
            <v>79.972830700000003</v>
          </cell>
        </row>
        <row r="48">
          <cell r="B48" t="str">
            <v>杨康原</v>
          </cell>
          <cell r="C48">
            <v>201806060420</v>
          </cell>
          <cell r="D48">
            <v>62.669231000000003</v>
          </cell>
          <cell r="E48" t="str">
            <v>A</v>
          </cell>
          <cell r="F48">
            <v>12</v>
          </cell>
          <cell r="G48" t="str">
            <v>Ａ</v>
          </cell>
          <cell r="H48">
            <v>7</v>
          </cell>
          <cell r="K48">
            <v>24.500769299999998</v>
          </cell>
          <cell r="L48">
            <v>2.6435</v>
          </cell>
          <cell r="M48">
            <v>76.435000000000002</v>
          </cell>
          <cell r="P48">
            <v>45.860999999999997</v>
          </cell>
          <cell r="Q48">
            <v>67</v>
          </cell>
          <cell r="R48">
            <v>6.7</v>
          </cell>
          <cell r="W48">
            <v>0</v>
          </cell>
          <cell r="AB48">
            <v>0</v>
          </cell>
          <cell r="AC48" t="str">
            <v>团学干事+B</v>
          </cell>
          <cell r="AD48" t="str">
            <v>团学干事+B</v>
          </cell>
          <cell r="AE48">
            <v>1</v>
          </cell>
          <cell r="AH48" t="str">
            <v>电通计团日活动二等奖+0.1</v>
          </cell>
          <cell r="AI48">
            <v>0.1</v>
          </cell>
          <cell r="AJ48">
            <v>1.1000000000000001</v>
          </cell>
          <cell r="AM48">
            <v>0.3</v>
          </cell>
          <cell r="AP48" t="str">
            <v>院班歌赛二等奖+0.1</v>
          </cell>
          <cell r="AQ48">
            <v>0.1</v>
          </cell>
          <cell r="AR48">
            <v>0.4</v>
          </cell>
          <cell r="AS48">
            <v>77.061769299999995</v>
          </cell>
          <cell r="AT48">
            <v>1.5</v>
          </cell>
          <cell r="AU48">
            <v>78.561769299999995</v>
          </cell>
        </row>
        <row r="49">
          <cell r="B49" t="str">
            <v>肖一华</v>
          </cell>
          <cell r="C49">
            <v>201806060416</v>
          </cell>
          <cell r="D49">
            <v>62.726922999999999</v>
          </cell>
          <cell r="E49" t="str">
            <v>A</v>
          </cell>
          <cell r="F49">
            <v>12</v>
          </cell>
          <cell r="G49" t="str">
            <v>Ａ</v>
          </cell>
          <cell r="H49">
            <v>7</v>
          </cell>
          <cell r="K49">
            <v>24.518076900000001</v>
          </cell>
          <cell r="L49">
            <v>2.6175999999999999</v>
          </cell>
          <cell r="M49">
            <v>76.176000000000002</v>
          </cell>
          <cell r="P49">
            <v>45.705599999999997</v>
          </cell>
          <cell r="Q49">
            <v>72</v>
          </cell>
          <cell r="R49">
            <v>7.2</v>
          </cell>
          <cell r="W49">
            <v>0</v>
          </cell>
          <cell r="AB49">
            <v>0</v>
          </cell>
          <cell r="AH49" t="str">
            <v>电通计团日活动二等奖+0.1</v>
          </cell>
          <cell r="AI49">
            <v>0.1</v>
          </cell>
          <cell r="AJ49">
            <v>0.1</v>
          </cell>
          <cell r="AM49">
            <v>0.34</v>
          </cell>
          <cell r="AP49" t="str">
            <v>院班歌赛二等奖+0.1</v>
          </cell>
          <cell r="AQ49">
            <v>0.1</v>
          </cell>
          <cell r="AR49">
            <v>0.44000000000000006</v>
          </cell>
          <cell r="AS49">
            <v>77.423676900000004</v>
          </cell>
          <cell r="AT49">
            <v>0.54</v>
          </cell>
          <cell r="AU49">
            <v>77.96367690000001</v>
          </cell>
        </row>
        <row r="50">
          <cell r="B50" t="str">
            <v>吴敬宇</v>
          </cell>
          <cell r="C50">
            <v>201806060415</v>
          </cell>
          <cell r="D50">
            <v>62.784615000000002</v>
          </cell>
          <cell r="E50" t="str">
            <v>A</v>
          </cell>
          <cell r="F50">
            <v>12</v>
          </cell>
          <cell r="G50" t="str">
            <v>Ａ</v>
          </cell>
          <cell r="H50">
            <v>7</v>
          </cell>
          <cell r="K50">
            <v>24.535384499999999</v>
          </cell>
          <cell r="L50">
            <v>2.4411999999999998</v>
          </cell>
          <cell r="M50">
            <v>74.412000000000006</v>
          </cell>
          <cell r="P50">
            <v>44.647200000000005</v>
          </cell>
          <cell r="Q50">
            <v>77</v>
          </cell>
          <cell r="R50">
            <v>7.7</v>
          </cell>
          <cell r="W50">
            <v>0</v>
          </cell>
          <cell r="AB50">
            <v>0</v>
          </cell>
          <cell r="AH50" t="str">
            <v>电通计团日活动二等奖+0.1</v>
          </cell>
          <cell r="AI50">
            <v>0.1</v>
          </cell>
          <cell r="AJ50">
            <v>0.1</v>
          </cell>
          <cell r="AM50">
            <v>0.52</v>
          </cell>
          <cell r="AP50" t="str">
            <v>院班歌赛二等奖+0.1</v>
          </cell>
          <cell r="AQ50">
            <v>0.1</v>
          </cell>
          <cell r="AR50">
            <v>0.62</v>
          </cell>
          <cell r="AS50">
            <v>76.882584500000007</v>
          </cell>
          <cell r="AT50">
            <v>0.72</v>
          </cell>
          <cell r="AU50">
            <v>77.602584500000006</v>
          </cell>
        </row>
        <row r="51">
          <cell r="B51" t="str">
            <v>周佳辉</v>
          </cell>
          <cell r="C51">
            <v>201806060429</v>
          </cell>
          <cell r="D51">
            <v>63.196154</v>
          </cell>
          <cell r="E51" t="str">
            <v>A</v>
          </cell>
          <cell r="F51">
            <v>12</v>
          </cell>
          <cell r="G51" t="str">
            <v>Ａ</v>
          </cell>
          <cell r="H51">
            <v>7</v>
          </cell>
          <cell r="K51">
            <v>24.658846200000003</v>
          </cell>
          <cell r="L51">
            <v>2.4929000000000001</v>
          </cell>
          <cell r="M51">
            <v>74.929000000000002</v>
          </cell>
          <cell r="P51">
            <v>44.9574</v>
          </cell>
          <cell r="Q51">
            <v>78</v>
          </cell>
          <cell r="R51">
            <v>7.8</v>
          </cell>
          <cell r="W51">
            <v>0</v>
          </cell>
          <cell r="AB51">
            <v>0</v>
          </cell>
          <cell r="AH51" t="str">
            <v>电通计团日活动二等奖+0.1</v>
          </cell>
          <cell r="AI51">
            <v>0.1</v>
          </cell>
          <cell r="AJ51">
            <v>0.1</v>
          </cell>
          <cell r="AM51">
            <v>0.14000000000000001</v>
          </cell>
          <cell r="AP51" t="str">
            <v>院班歌赛二等奖+0.1</v>
          </cell>
          <cell r="AQ51">
            <v>0.1</v>
          </cell>
          <cell r="AR51">
            <v>0.24000000000000002</v>
          </cell>
          <cell r="AS51">
            <v>77.416246200000003</v>
          </cell>
          <cell r="AT51">
            <v>0.34</v>
          </cell>
          <cell r="AU51">
            <v>77.756246200000007</v>
          </cell>
        </row>
        <row r="52">
          <cell r="B52" t="str">
            <v>卢润春</v>
          </cell>
          <cell r="C52">
            <v>201806060411</v>
          </cell>
          <cell r="D52">
            <v>62.888461999999997</v>
          </cell>
          <cell r="E52" t="str">
            <v>A</v>
          </cell>
          <cell r="F52">
            <v>12</v>
          </cell>
          <cell r="G52" t="str">
            <v>Ａ</v>
          </cell>
          <cell r="H52">
            <v>7</v>
          </cell>
          <cell r="K52">
            <v>24.566538600000001</v>
          </cell>
          <cell r="L52">
            <v>2.4270999999999998</v>
          </cell>
          <cell r="M52">
            <v>74.271000000000001</v>
          </cell>
          <cell r="P52">
            <v>44.562599999999996</v>
          </cell>
          <cell r="Q52">
            <v>84</v>
          </cell>
          <cell r="R52">
            <v>8.4</v>
          </cell>
          <cell r="W52">
            <v>0</v>
          </cell>
          <cell r="AB52">
            <v>0</v>
          </cell>
          <cell r="AH52" t="str">
            <v>电通计团日活动二等奖+0.1</v>
          </cell>
          <cell r="AI52">
            <v>0.1</v>
          </cell>
          <cell r="AJ52">
            <v>0.1</v>
          </cell>
          <cell r="AM52">
            <v>2.04</v>
          </cell>
          <cell r="AN52" t="str">
            <v>足球新生院赛  5-8名+0.2</v>
          </cell>
          <cell r="AO52">
            <v>0.2</v>
          </cell>
          <cell r="AP52" t="str">
            <v>院班歌赛二等奖+0.1</v>
          </cell>
          <cell r="AQ52">
            <v>0.1</v>
          </cell>
          <cell r="AR52">
            <v>2.3400000000000003</v>
          </cell>
          <cell r="AS52">
            <v>77.52913860000001</v>
          </cell>
          <cell r="AT52">
            <v>2.4400000000000004</v>
          </cell>
          <cell r="AU52">
            <v>79.969138600000008</v>
          </cell>
        </row>
        <row r="53">
          <cell r="B53" t="str">
            <v>俞凯元</v>
          </cell>
          <cell r="C53">
            <v>201806060424</v>
          </cell>
          <cell r="D53">
            <v>63.55</v>
          </cell>
          <cell r="E53" t="str">
            <v>A</v>
          </cell>
          <cell r="F53">
            <v>12</v>
          </cell>
          <cell r="G53" t="str">
            <v>Ａ</v>
          </cell>
          <cell r="H53">
            <v>7</v>
          </cell>
          <cell r="K53">
            <v>24.764999999999997</v>
          </cell>
          <cell r="L53">
            <v>2.3047</v>
          </cell>
          <cell r="M53">
            <v>73.046999999999997</v>
          </cell>
          <cell r="P53">
            <v>43.828199999999995</v>
          </cell>
          <cell r="Q53">
            <v>74</v>
          </cell>
          <cell r="R53">
            <v>7.4</v>
          </cell>
          <cell r="W53">
            <v>0</v>
          </cell>
          <cell r="AB53">
            <v>0</v>
          </cell>
          <cell r="AC53" t="str">
            <v>团学干事B+0.1、心理委员A+0.75</v>
          </cell>
          <cell r="AD53" t="str">
            <v>团学干事+A+0.15、文体委员B+0.5</v>
          </cell>
          <cell r="AE53">
            <v>1.5</v>
          </cell>
          <cell r="AH53" t="str">
            <v>电通计团日活动二等奖+0.1</v>
          </cell>
          <cell r="AI53">
            <v>0.1</v>
          </cell>
          <cell r="AJ53">
            <v>1.6</v>
          </cell>
          <cell r="AM53">
            <v>0.52</v>
          </cell>
          <cell r="AP53" t="str">
            <v>院班歌赛二等奖+0.1</v>
          </cell>
          <cell r="AQ53">
            <v>0.1</v>
          </cell>
          <cell r="AR53">
            <v>0.62</v>
          </cell>
          <cell r="AS53">
            <v>75.993200000000002</v>
          </cell>
          <cell r="AT53">
            <v>2.2200000000000002</v>
          </cell>
          <cell r="AU53">
            <v>78.213200000000001</v>
          </cell>
        </row>
        <row r="54">
          <cell r="B54" t="str">
            <v>斯宏彬</v>
          </cell>
          <cell r="C54">
            <v>201806060412</v>
          </cell>
          <cell r="D54">
            <v>63.15</v>
          </cell>
          <cell r="E54" t="str">
            <v>A</v>
          </cell>
          <cell r="F54">
            <v>12</v>
          </cell>
          <cell r="G54" t="str">
            <v>Ａ</v>
          </cell>
          <cell r="H54">
            <v>7</v>
          </cell>
          <cell r="K54">
            <v>24.645</v>
          </cell>
          <cell r="L54">
            <v>2.0034999999999998</v>
          </cell>
          <cell r="M54">
            <v>70.034999999999997</v>
          </cell>
          <cell r="P54">
            <v>42.020999999999994</v>
          </cell>
          <cell r="Q54">
            <v>76</v>
          </cell>
          <cell r="R54">
            <v>7.6</v>
          </cell>
          <cell r="W54">
            <v>0</v>
          </cell>
          <cell r="AB54">
            <v>0</v>
          </cell>
          <cell r="AH54" t="str">
            <v>电通计团日活动二等奖+0.1</v>
          </cell>
          <cell r="AI54">
            <v>0.1</v>
          </cell>
          <cell r="AJ54">
            <v>0.1</v>
          </cell>
          <cell r="AM54">
            <v>0.52</v>
          </cell>
          <cell r="AP54" t="str">
            <v>院班歌赛二等奖+0.1</v>
          </cell>
          <cell r="AQ54">
            <v>0.1</v>
          </cell>
          <cell r="AR54">
            <v>0.62</v>
          </cell>
          <cell r="AS54">
            <v>74.265999999999991</v>
          </cell>
          <cell r="AT54">
            <v>0.72</v>
          </cell>
          <cell r="AU54">
            <v>74.98599999999999</v>
          </cell>
        </row>
        <row r="55">
          <cell r="B55" t="str">
            <v>徐鑫波</v>
          </cell>
          <cell r="C55">
            <v>201806060419</v>
          </cell>
          <cell r="D55">
            <v>63.196154</v>
          </cell>
          <cell r="E55" t="str">
            <v>A</v>
          </cell>
          <cell r="F55">
            <v>12</v>
          </cell>
          <cell r="G55" t="str">
            <v>Ａ</v>
          </cell>
          <cell r="H55">
            <v>7</v>
          </cell>
          <cell r="K55">
            <v>24.658846200000003</v>
          </cell>
          <cell r="L55">
            <v>1.9071</v>
          </cell>
          <cell r="M55">
            <v>69.070999999999998</v>
          </cell>
          <cell r="P55">
            <v>41.442599999999999</v>
          </cell>
          <cell r="Q55">
            <v>76</v>
          </cell>
          <cell r="R55">
            <v>7.6</v>
          </cell>
          <cell r="W55">
            <v>0</v>
          </cell>
          <cell r="AB55">
            <v>0</v>
          </cell>
          <cell r="AC55" t="str">
            <v>团学干事+C</v>
          </cell>
          <cell r="AD55" t="str">
            <v>团学干事+C</v>
          </cell>
          <cell r="AE55">
            <v>0.5</v>
          </cell>
          <cell r="AH55" t="str">
            <v>电通计团日活动二等奖+0.1</v>
          </cell>
          <cell r="AI55">
            <v>0.1</v>
          </cell>
          <cell r="AJ55">
            <v>0.6</v>
          </cell>
          <cell r="AM55">
            <v>0.5</v>
          </cell>
          <cell r="AP55" t="str">
            <v>院班歌赛二等奖+0.1</v>
          </cell>
          <cell r="AQ55">
            <v>0.1</v>
          </cell>
          <cell r="AR55">
            <v>0.6</v>
          </cell>
          <cell r="AS55">
            <v>73.701446199999992</v>
          </cell>
          <cell r="AT55">
            <v>1.2</v>
          </cell>
          <cell r="AU55">
            <v>74.901446199999995</v>
          </cell>
        </row>
        <row r="56">
          <cell r="B56" t="str">
            <v>赵昱</v>
          </cell>
          <cell r="C56">
            <v>201806060427</v>
          </cell>
          <cell r="D56">
            <v>62.75</v>
          </cell>
          <cell r="E56" t="str">
            <v>A</v>
          </cell>
          <cell r="F56">
            <v>12</v>
          </cell>
          <cell r="G56" t="str">
            <v>Ａ</v>
          </cell>
          <cell r="H56">
            <v>7</v>
          </cell>
          <cell r="K56">
            <v>24.524999999999999</v>
          </cell>
          <cell r="L56">
            <v>2.1141000000000001</v>
          </cell>
          <cell r="M56">
            <v>71.141000000000005</v>
          </cell>
          <cell r="P56">
            <v>42.684600000000003</v>
          </cell>
          <cell r="Q56">
            <v>65</v>
          </cell>
          <cell r="R56">
            <v>6.5</v>
          </cell>
          <cell r="W56">
            <v>0</v>
          </cell>
          <cell r="AB56">
            <v>0</v>
          </cell>
          <cell r="AH56" t="str">
            <v>电通计团日活动二等奖+0.1</v>
          </cell>
          <cell r="AI56">
            <v>0.1</v>
          </cell>
          <cell r="AJ56">
            <v>0.1</v>
          </cell>
          <cell r="AM56">
            <v>0.18</v>
          </cell>
          <cell r="AP56" t="str">
            <v>院班歌赛二等奖+0.1</v>
          </cell>
          <cell r="AQ56">
            <v>0.1</v>
          </cell>
          <cell r="AR56">
            <v>0.28000000000000003</v>
          </cell>
          <cell r="AS56">
            <v>73.709599999999995</v>
          </cell>
          <cell r="AT56">
            <v>0.38</v>
          </cell>
          <cell r="AU56">
            <v>74.08959999999999</v>
          </cell>
        </row>
        <row r="57">
          <cell r="B57" t="str">
            <v>徐田</v>
          </cell>
          <cell r="C57">
            <v>201806060418</v>
          </cell>
          <cell r="D57">
            <v>63.653846000000001</v>
          </cell>
          <cell r="E57" t="str">
            <v>A</v>
          </cell>
          <cell r="F57">
            <v>12</v>
          </cell>
          <cell r="G57" t="str">
            <v>Ａ</v>
          </cell>
          <cell r="H57">
            <v>7</v>
          </cell>
          <cell r="K57">
            <v>24.796153799999999</v>
          </cell>
          <cell r="L57">
            <v>1.6271</v>
          </cell>
          <cell r="M57">
            <v>66.271000000000001</v>
          </cell>
          <cell r="P57">
            <v>39.762599999999999</v>
          </cell>
          <cell r="Q57">
            <v>74</v>
          </cell>
          <cell r="R57">
            <v>7.4</v>
          </cell>
          <cell r="W57">
            <v>0</v>
          </cell>
          <cell r="X57" t="str">
            <v>校重点社会实践团队队员+0.15</v>
          </cell>
          <cell r="Y57">
            <v>0.15</v>
          </cell>
          <cell r="AB57">
            <v>0.15</v>
          </cell>
          <cell r="AC57" t="str">
            <v>团学干事+B+0.1、调宣委员A+0.75</v>
          </cell>
          <cell r="AD57" t="str">
            <v>团学干事+A+0.15、生活委员A+0.75</v>
          </cell>
          <cell r="AE57">
            <v>1.75</v>
          </cell>
          <cell r="AH57" t="str">
            <v>电通计团日活动二等奖+0.1</v>
          </cell>
          <cell r="AI57">
            <v>0.1</v>
          </cell>
          <cell r="AJ57">
            <v>1.85</v>
          </cell>
          <cell r="AM57">
            <v>1.36</v>
          </cell>
          <cell r="AN57" t="str">
            <v>木球锦标赛  女团第二+0.4；啦啦操 三等奖+0.3</v>
          </cell>
          <cell r="AO57">
            <v>0.7</v>
          </cell>
          <cell r="AP57" t="str">
            <v>院班歌赛二等奖+0.1</v>
          </cell>
          <cell r="AQ57">
            <v>0.1</v>
          </cell>
          <cell r="AR57">
            <v>2.16</v>
          </cell>
          <cell r="AS57">
            <v>71.958753800000011</v>
          </cell>
          <cell r="AT57">
            <v>4.16</v>
          </cell>
          <cell r="AU57">
            <v>76.118753800000007</v>
          </cell>
        </row>
        <row r="58">
          <cell r="B58" t="str">
            <v>周哲广</v>
          </cell>
          <cell r="C58">
            <v>201806060430</v>
          </cell>
          <cell r="D58">
            <v>62.657691999999997</v>
          </cell>
          <cell r="E58" t="str">
            <v>A</v>
          </cell>
          <cell r="F58">
            <v>12</v>
          </cell>
          <cell r="G58" t="str">
            <v>Ａ</v>
          </cell>
          <cell r="H58">
            <v>7</v>
          </cell>
          <cell r="K58">
            <v>24.497307599999999</v>
          </cell>
          <cell r="L58">
            <v>0.98</v>
          </cell>
          <cell r="M58">
            <v>59.8</v>
          </cell>
          <cell r="P58">
            <v>35.879999999999995</v>
          </cell>
          <cell r="Q58">
            <v>64</v>
          </cell>
          <cell r="R58">
            <v>6.4</v>
          </cell>
          <cell r="W58">
            <v>0</v>
          </cell>
          <cell r="AB58">
            <v>0</v>
          </cell>
          <cell r="AH58" t="str">
            <v>电通计团日活动二等奖+0.1</v>
          </cell>
          <cell r="AI58">
            <v>0.1</v>
          </cell>
          <cell r="AJ58">
            <v>0.1</v>
          </cell>
          <cell r="AM58">
            <v>0.16</v>
          </cell>
          <cell r="AP58" t="str">
            <v>院班歌赛二等奖+0.1</v>
          </cell>
          <cell r="AQ58">
            <v>0.1</v>
          </cell>
          <cell r="AR58">
            <v>0.26</v>
          </cell>
          <cell r="AS58">
            <v>66.7773076</v>
          </cell>
          <cell r="AT58">
            <v>0.36</v>
          </cell>
          <cell r="AU58">
            <v>67.1373076</v>
          </cell>
        </row>
        <row r="59">
          <cell r="B59" t="str">
            <v>李庆晟</v>
          </cell>
          <cell r="C59">
            <v>201806060409</v>
          </cell>
          <cell r="D59">
            <v>63.002307999999999</v>
          </cell>
          <cell r="E59" t="str">
            <v>A</v>
          </cell>
          <cell r="F59">
            <v>12</v>
          </cell>
          <cell r="G59" t="str">
            <v>Ａ</v>
          </cell>
          <cell r="H59">
            <v>7</v>
          </cell>
          <cell r="K59">
            <v>24.6006924</v>
          </cell>
          <cell r="L59">
            <v>0.1222</v>
          </cell>
          <cell r="M59">
            <v>51.222000000000001</v>
          </cell>
          <cell r="P59">
            <v>30.7332</v>
          </cell>
          <cell r="Q59">
            <v>82</v>
          </cell>
          <cell r="R59">
            <v>8.1999999999999993</v>
          </cell>
          <cell r="W59">
            <v>0</v>
          </cell>
          <cell r="AB59">
            <v>0</v>
          </cell>
          <cell r="AC59" t="str">
            <v>团学干事+B</v>
          </cell>
          <cell r="AE59">
            <v>0.5</v>
          </cell>
          <cell r="AH59" t="str">
            <v>电通计团日活动二等奖+0.1</v>
          </cell>
          <cell r="AI59">
            <v>0.1</v>
          </cell>
          <cell r="AJ59">
            <v>0.6</v>
          </cell>
          <cell r="AM59">
            <v>0.76</v>
          </cell>
          <cell r="AP59" t="str">
            <v>院班歌赛二等奖+0.1</v>
          </cell>
          <cell r="AQ59">
            <v>0.1</v>
          </cell>
          <cell r="AR59">
            <v>0.86</v>
          </cell>
          <cell r="AS59">
            <v>63.533892399999999</v>
          </cell>
          <cell r="AT59">
            <v>1.46</v>
          </cell>
          <cell r="AU59">
            <v>64.993892399999993</v>
          </cell>
        </row>
        <row r="60">
          <cell r="B60" t="str">
            <v>廖炎山</v>
          </cell>
          <cell r="C60">
            <v>201706060507</v>
          </cell>
          <cell r="D60">
            <v>62.388461999999997</v>
          </cell>
          <cell r="E60" t="str">
            <v>A</v>
          </cell>
          <cell r="F60">
            <v>12</v>
          </cell>
          <cell r="G60" t="str">
            <v>Ａ</v>
          </cell>
          <cell r="H60">
            <v>7</v>
          </cell>
          <cell r="I60" t="str">
            <v>通报批评一次-0.5</v>
          </cell>
          <cell r="J60">
            <v>-0.5</v>
          </cell>
          <cell r="K60">
            <v>24.266538600000001</v>
          </cell>
          <cell r="L60">
            <v>0.4</v>
          </cell>
          <cell r="M60">
            <v>54</v>
          </cell>
          <cell r="P60">
            <v>32.4</v>
          </cell>
          <cell r="Q60">
            <v>0</v>
          </cell>
          <cell r="R60">
            <v>0</v>
          </cell>
          <cell r="W60">
            <v>0</v>
          </cell>
          <cell r="AB60">
            <v>0</v>
          </cell>
          <cell r="AC60" t="str">
            <v>团学干事+B</v>
          </cell>
          <cell r="AD60" t="str">
            <v>团学干事+C</v>
          </cell>
          <cell r="AE60">
            <v>0.75</v>
          </cell>
          <cell r="AH60" t="str">
            <v>电通计团日活动二等奖+0.1</v>
          </cell>
          <cell r="AI60">
            <v>0.1</v>
          </cell>
          <cell r="AJ60">
            <v>0.85</v>
          </cell>
          <cell r="AM60">
            <v>0</v>
          </cell>
          <cell r="AP60" t="str">
            <v>院班歌赛二等奖+0.1</v>
          </cell>
          <cell r="AQ60">
            <v>0.1</v>
          </cell>
          <cell r="AR60">
            <v>0.1</v>
          </cell>
          <cell r="AS60">
            <v>56.666538599999996</v>
          </cell>
          <cell r="AT60">
            <v>0.95</v>
          </cell>
          <cell r="AU60">
            <v>57.616538599999998</v>
          </cell>
        </row>
        <row r="61">
          <cell r="B61" t="str">
            <v>王继超</v>
          </cell>
          <cell r="C61">
            <v>201806060514</v>
          </cell>
          <cell r="D61">
            <v>63.290385000000001</v>
          </cell>
          <cell r="E61" t="str">
            <v>B</v>
          </cell>
          <cell r="F61">
            <v>10</v>
          </cell>
          <cell r="G61" t="str">
            <v>Ａ</v>
          </cell>
          <cell r="H61">
            <v>7</v>
          </cell>
          <cell r="K61">
            <v>24.087115499999999</v>
          </cell>
          <cell r="L61">
            <v>4.0317999999999996</v>
          </cell>
          <cell r="M61">
            <v>90.317999999999998</v>
          </cell>
          <cell r="N61" t="str">
            <v>英语四级证书+0.2，普通话证书+0.2</v>
          </cell>
          <cell r="O61">
            <v>0.4</v>
          </cell>
          <cell r="P61">
            <v>54.430799999999998</v>
          </cell>
          <cell r="Q61">
            <v>86</v>
          </cell>
          <cell r="R61">
            <v>8.6</v>
          </cell>
          <cell r="W61">
            <v>0</v>
          </cell>
          <cell r="AB61">
            <v>0</v>
          </cell>
          <cell r="AC61" t="str">
            <v>团学干事+A+0.75、学习委员A+0.15</v>
          </cell>
          <cell r="AD61" t="str">
            <v>团学干事+A+0.75、学习委员A+0.15</v>
          </cell>
          <cell r="AE61">
            <v>1.8</v>
          </cell>
          <cell r="AJ61">
            <v>1.8</v>
          </cell>
          <cell r="AM61">
            <v>2.4</v>
          </cell>
          <cell r="AP61" t="str">
            <v>院雏鹰杯演讲赛二等奖+0.2，院班歌赛优胜奖+0.05</v>
          </cell>
          <cell r="AQ61">
            <v>0.25</v>
          </cell>
          <cell r="AR61">
            <v>2.65</v>
          </cell>
          <cell r="AS61">
            <v>87.117915499999995</v>
          </cell>
          <cell r="AT61">
            <v>4.45</v>
          </cell>
          <cell r="AU61">
            <v>91.567915499999998</v>
          </cell>
        </row>
        <row r="62">
          <cell r="B62" t="str">
            <v>李康康</v>
          </cell>
          <cell r="C62">
            <v>201806060811</v>
          </cell>
          <cell r="D62">
            <v>62.636538000000002</v>
          </cell>
          <cell r="E62" t="str">
            <v>B</v>
          </cell>
          <cell r="F62">
            <v>10</v>
          </cell>
          <cell r="G62" t="str">
            <v>Ａ</v>
          </cell>
          <cell r="H62">
            <v>7</v>
          </cell>
          <cell r="I62" t="str">
            <v>校级通报表扬+1</v>
          </cell>
          <cell r="J62">
            <v>1</v>
          </cell>
          <cell r="K62">
            <v>24.190961399999999</v>
          </cell>
          <cell r="L62">
            <v>3.9424000000000001</v>
          </cell>
          <cell r="M62">
            <v>89.424000000000007</v>
          </cell>
          <cell r="N62" t="str">
            <v>英语四级证书+0.2、普通话证书+0.2，六级证书+0.3</v>
          </cell>
          <cell r="O62">
            <v>0.7</v>
          </cell>
          <cell r="P62">
            <v>54.074400000000004</v>
          </cell>
          <cell r="Q62">
            <v>66</v>
          </cell>
          <cell r="R62">
            <v>6.6</v>
          </cell>
          <cell r="W62">
            <v>0</v>
          </cell>
          <cell r="AB62">
            <v>0</v>
          </cell>
          <cell r="AC62" t="str">
            <v>团学干事+A，校事管中心人力部干事A+0.75</v>
          </cell>
          <cell r="AD62" t="str">
            <v>团学干事+A，校事管中心人力部干事B+0.5</v>
          </cell>
          <cell r="AE62">
            <v>1.75</v>
          </cell>
          <cell r="AH62" t="str">
            <v>电通计团日活动三等奖+0.075</v>
          </cell>
          <cell r="AI62">
            <v>7.4999999999999997E-2</v>
          </cell>
          <cell r="AJ62">
            <v>1.825</v>
          </cell>
          <cell r="AM62">
            <v>2.36</v>
          </cell>
          <cell r="AP62" t="str">
            <v>院雏鹰杯演讲赛一等奖+0.3，院班歌赛优胜奖+0.05</v>
          </cell>
          <cell r="AQ62">
            <v>0.35</v>
          </cell>
          <cell r="AR62">
            <v>2.71</v>
          </cell>
          <cell r="AS62">
            <v>84.865361399999998</v>
          </cell>
          <cell r="AT62">
            <v>4.5350000000000001</v>
          </cell>
          <cell r="AU62">
            <v>89.400361399999994</v>
          </cell>
        </row>
        <row r="63">
          <cell r="B63" t="str">
            <v>王兴迪</v>
          </cell>
          <cell r="C63">
            <v>201806060817</v>
          </cell>
          <cell r="D63">
            <v>62.717308000000003</v>
          </cell>
          <cell r="E63" t="str">
            <v>B</v>
          </cell>
          <cell r="F63">
            <v>10</v>
          </cell>
          <cell r="G63" t="str">
            <v>Ａ</v>
          </cell>
          <cell r="H63">
            <v>7</v>
          </cell>
          <cell r="K63">
            <v>23.915192399999999</v>
          </cell>
          <cell r="L63">
            <v>3.8529</v>
          </cell>
          <cell r="M63">
            <v>88.528999999999996</v>
          </cell>
          <cell r="N63" t="str">
            <v>四级证书+0.2</v>
          </cell>
          <cell r="O63">
            <v>0.2</v>
          </cell>
          <cell r="P63">
            <v>53.237400000000001</v>
          </cell>
          <cell r="Q63">
            <v>78</v>
          </cell>
          <cell r="R63">
            <v>7.8</v>
          </cell>
          <cell r="W63">
            <v>0</v>
          </cell>
          <cell r="X63" t="str">
            <v>校重点社会实践团队队员+0.15</v>
          </cell>
          <cell r="Y63">
            <v>0.15</v>
          </cell>
          <cell r="AB63">
            <v>0.15</v>
          </cell>
          <cell r="AC63" t="str">
            <v>团学干事+A</v>
          </cell>
          <cell r="AD63" t="str">
            <v>团学干事+A</v>
          </cell>
          <cell r="AE63">
            <v>1.5</v>
          </cell>
          <cell r="AH63" t="str">
            <v>电通计团日活动三等奖+0.075</v>
          </cell>
          <cell r="AI63">
            <v>7.4999999999999997E-2</v>
          </cell>
          <cell r="AJ63">
            <v>1.575</v>
          </cell>
          <cell r="AM63">
            <v>1.52</v>
          </cell>
          <cell r="AP63" t="str">
            <v>院班歌赛优胜奖+0.05</v>
          </cell>
          <cell r="AQ63">
            <v>0.05</v>
          </cell>
          <cell r="AR63">
            <v>1.57</v>
          </cell>
          <cell r="AS63">
            <v>84.9525924</v>
          </cell>
          <cell r="AT63">
            <v>3.2949999999999999</v>
          </cell>
          <cell r="AU63">
            <v>88.247592400000002</v>
          </cell>
        </row>
        <row r="64">
          <cell r="B64" t="str">
            <v>杨一帆</v>
          </cell>
          <cell r="C64">
            <v>201806060521</v>
          </cell>
          <cell r="D64">
            <v>63.428846</v>
          </cell>
          <cell r="E64" t="str">
            <v>B</v>
          </cell>
          <cell r="F64">
            <v>10</v>
          </cell>
          <cell r="G64" t="str">
            <v>Ａ</v>
          </cell>
          <cell r="H64">
            <v>7</v>
          </cell>
          <cell r="K64">
            <v>24.128653799999999</v>
          </cell>
          <cell r="L64">
            <v>3.6528999999999998</v>
          </cell>
          <cell r="M64">
            <v>86.528999999999996</v>
          </cell>
          <cell r="N64" t="str">
            <v>英语四级证书+0.2、普通话证书+0.2，六级证书+0.3</v>
          </cell>
          <cell r="O64">
            <v>0.7</v>
          </cell>
          <cell r="P64">
            <v>52.337399999999995</v>
          </cell>
          <cell r="Q64">
            <v>65</v>
          </cell>
          <cell r="R64">
            <v>6.5</v>
          </cell>
          <cell r="S64" t="str">
            <v>全国高数竞赛省三等奖+0.4</v>
          </cell>
          <cell r="T64">
            <v>0.4</v>
          </cell>
          <cell r="W64">
            <v>0.4</v>
          </cell>
          <cell r="AB64">
            <v>0</v>
          </cell>
          <cell r="AC64" t="str">
            <v>团学干事A+0.15、班长A+1.25</v>
          </cell>
          <cell r="AD64" t="str">
            <v>团学干事A+0.15、班长A+1.25</v>
          </cell>
          <cell r="AE64">
            <v>2.8</v>
          </cell>
          <cell r="AF64" t="str">
            <v>院优秀团干+0.25</v>
          </cell>
          <cell r="AG64">
            <v>0.25</v>
          </cell>
          <cell r="AJ64">
            <v>3.05</v>
          </cell>
          <cell r="AM64">
            <v>1.86</v>
          </cell>
          <cell r="AN64" t="str">
            <v>足球新生院赛  5-8名</v>
          </cell>
          <cell r="AO64">
            <v>0.2</v>
          </cell>
          <cell r="AP64" t="str">
            <v>院银江杯摄影比赛一等奖+0.3，院班歌赛优胜奖+0.05</v>
          </cell>
          <cell r="AQ64">
            <v>0.35</v>
          </cell>
          <cell r="AR64">
            <v>2.41</v>
          </cell>
          <cell r="AS64">
            <v>82.966053799999997</v>
          </cell>
          <cell r="AT64">
            <v>5.8599999999999994</v>
          </cell>
          <cell r="AU64">
            <v>88.826053799999997</v>
          </cell>
        </row>
        <row r="65">
          <cell r="B65" t="str">
            <v>赵嘉明</v>
          </cell>
          <cell r="C65">
            <v>201806060829</v>
          </cell>
          <cell r="D65">
            <v>61.216538</v>
          </cell>
          <cell r="E65" t="str">
            <v>B</v>
          </cell>
          <cell r="F65">
            <v>10</v>
          </cell>
          <cell r="G65" t="str">
            <v>Ａ</v>
          </cell>
          <cell r="H65">
            <v>7</v>
          </cell>
          <cell r="K65">
            <v>23.4649614</v>
          </cell>
          <cell r="L65">
            <v>3.6387999999999998</v>
          </cell>
          <cell r="M65">
            <v>86.388000000000005</v>
          </cell>
          <cell r="N65" t="str">
            <v>英语四级证书+0.2，普通话证书+0.2</v>
          </cell>
          <cell r="O65">
            <v>0.4</v>
          </cell>
          <cell r="P65">
            <v>52.072800000000008</v>
          </cell>
          <cell r="Q65">
            <v>65</v>
          </cell>
          <cell r="R65">
            <v>6.5</v>
          </cell>
          <cell r="W65">
            <v>0</v>
          </cell>
          <cell r="AB65">
            <v>0</v>
          </cell>
          <cell r="AC65" t="str">
            <v>团学干事+B</v>
          </cell>
          <cell r="AD65" t="str">
            <v>团学干事+B</v>
          </cell>
          <cell r="AE65">
            <v>1</v>
          </cell>
          <cell r="AH65" t="str">
            <v>电通计团日活动三等奖+0.075</v>
          </cell>
          <cell r="AI65">
            <v>7.4999999999999997E-2</v>
          </cell>
          <cell r="AJ65">
            <v>1.075</v>
          </cell>
          <cell r="AM65">
            <v>1.4</v>
          </cell>
          <cell r="AP65" t="str">
            <v>院班歌赛优胜奖+0.05</v>
          </cell>
          <cell r="AQ65">
            <v>0.05</v>
          </cell>
          <cell r="AR65">
            <v>1.45</v>
          </cell>
          <cell r="AS65">
            <v>82.037761400000008</v>
          </cell>
          <cell r="AT65">
            <v>2.5249999999999999</v>
          </cell>
          <cell r="AU65">
            <v>84.562761400000014</v>
          </cell>
        </row>
        <row r="66">
          <cell r="B66" t="str">
            <v>俞孟婷</v>
          </cell>
          <cell r="C66">
            <v>201806060526</v>
          </cell>
          <cell r="D66">
            <v>62.530385000000003</v>
          </cell>
          <cell r="E66" t="str">
            <v>B</v>
          </cell>
          <cell r="F66">
            <v>10</v>
          </cell>
          <cell r="G66" t="str">
            <v>Ａ</v>
          </cell>
          <cell r="H66">
            <v>7</v>
          </cell>
          <cell r="K66">
            <v>23.859115499999998</v>
          </cell>
          <cell r="L66">
            <v>3.6435</v>
          </cell>
          <cell r="M66">
            <v>86.435000000000002</v>
          </cell>
          <cell r="N66" t="str">
            <v>英语四级+0.2；英语六级+0.3；普通话证书+0.2</v>
          </cell>
          <cell r="O66">
            <v>0.7</v>
          </cell>
          <cell r="P66">
            <v>52.280999999999999</v>
          </cell>
          <cell r="Q66">
            <v>81</v>
          </cell>
          <cell r="R66">
            <v>8.1</v>
          </cell>
          <cell r="W66">
            <v>0</v>
          </cell>
          <cell r="AB66">
            <v>0</v>
          </cell>
          <cell r="AC66" t="str">
            <v>团学干事+B</v>
          </cell>
          <cell r="AD66" t="str">
            <v>团学干事+B</v>
          </cell>
          <cell r="AE66">
            <v>1</v>
          </cell>
          <cell r="AJ66">
            <v>1</v>
          </cell>
          <cell r="AM66">
            <v>2.3199999999999998</v>
          </cell>
          <cell r="AN66" t="str">
            <v>啦啦操 三等奖+0.15</v>
          </cell>
          <cell r="AO66">
            <v>0.15</v>
          </cell>
          <cell r="AP66" t="str">
            <v>2019大学生环保知识竞赛优秀奖+0.4，院班歌赛优胜奖+0.05</v>
          </cell>
          <cell r="AQ66">
            <v>0.45</v>
          </cell>
          <cell r="AR66">
            <v>2.92</v>
          </cell>
          <cell r="AS66">
            <v>84.240115499999987</v>
          </cell>
          <cell r="AT66">
            <v>3.92</v>
          </cell>
          <cell r="AU66">
            <v>88.160115499999989</v>
          </cell>
        </row>
        <row r="67">
          <cell r="B67" t="str">
            <v>宋怡成</v>
          </cell>
          <cell r="C67">
            <v>201806060512</v>
          </cell>
          <cell r="D67">
            <v>62.439615000000003</v>
          </cell>
          <cell r="E67" t="str">
            <v>B</v>
          </cell>
          <cell r="F67">
            <v>10</v>
          </cell>
          <cell r="G67" t="str">
            <v>Ａ</v>
          </cell>
          <cell r="H67">
            <v>7</v>
          </cell>
          <cell r="K67">
            <v>23.831884500000001</v>
          </cell>
          <cell r="L67">
            <v>3.4975999999999998</v>
          </cell>
          <cell r="M67">
            <v>84.975999999999999</v>
          </cell>
          <cell r="P67">
            <v>50.985599999999998</v>
          </cell>
          <cell r="Q67">
            <v>85</v>
          </cell>
          <cell r="R67">
            <v>8.5</v>
          </cell>
          <cell r="W67">
            <v>0</v>
          </cell>
          <cell r="AB67">
            <v>0</v>
          </cell>
          <cell r="AJ67">
            <v>0</v>
          </cell>
          <cell r="AM67">
            <v>2.04</v>
          </cell>
          <cell r="AP67" t="str">
            <v>院班歌赛优胜奖+0.05</v>
          </cell>
          <cell r="AQ67">
            <v>0.05</v>
          </cell>
          <cell r="AR67">
            <v>2.09</v>
          </cell>
          <cell r="AS67">
            <v>83.317484500000006</v>
          </cell>
          <cell r="AT67">
            <v>2.09</v>
          </cell>
          <cell r="AU67">
            <v>85.40748450000001</v>
          </cell>
        </row>
        <row r="68">
          <cell r="B68" t="str">
            <v>付欢</v>
          </cell>
          <cell r="C68">
            <v>201627920404</v>
          </cell>
          <cell r="D68">
            <v>62.023077000000001</v>
          </cell>
          <cell r="E68" t="str">
            <v>B</v>
          </cell>
          <cell r="F68">
            <v>10</v>
          </cell>
          <cell r="G68" t="str">
            <v>Ａ</v>
          </cell>
          <cell r="H68">
            <v>7</v>
          </cell>
          <cell r="K68">
            <v>23.706923100000001</v>
          </cell>
          <cell r="L68">
            <v>3.2429000000000001</v>
          </cell>
          <cell r="M68">
            <v>82.429000000000002</v>
          </cell>
          <cell r="P68">
            <v>49.4574</v>
          </cell>
          <cell r="Q68">
            <v>85</v>
          </cell>
          <cell r="R68">
            <v>8.5</v>
          </cell>
          <cell r="W68">
            <v>0</v>
          </cell>
          <cell r="AB68">
            <v>0</v>
          </cell>
          <cell r="AC68" t="str">
            <v>团学干事+A</v>
          </cell>
          <cell r="AD68" t="str">
            <v>团学干事+A</v>
          </cell>
          <cell r="AE68">
            <v>1.5</v>
          </cell>
          <cell r="AH68" t="str">
            <v>电通计团日活动二等奖+0.1</v>
          </cell>
          <cell r="AI68">
            <v>0.1</v>
          </cell>
          <cell r="AJ68">
            <v>1.6</v>
          </cell>
          <cell r="AM68">
            <v>0.82</v>
          </cell>
          <cell r="AN68" t="str">
            <v>60m迎面接力 第四名+0.2身体素质【仰卧起坐】 第八+0.2名女子4*100 第七名+0.2</v>
          </cell>
          <cell r="AO68">
            <v>0.6</v>
          </cell>
          <cell r="AP68" t="str">
            <v>院班歌赛优胜奖+0.05</v>
          </cell>
          <cell r="AQ68">
            <v>0.05</v>
          </cell>
          <cell r="AR68">
            <v>1.47</v>
          </cell>
          <cell r="AS68">
            <v>81.664323100000004</v>
          </cell>
          <cell r="AT68">
            <v>3.0700000000000003</v>
          </cell>
          <cell r="AU68">
            <v>84.734323100000012</v>
          </cell>
        </row>
        <row r="69">
          <cell r="B69" t="str">
            <v>项辉</v>
          </cell>
          <cell r="C69">
            <v>201806060518</v>
          </cell>
          <cell r="D69">
            <v>62.640385000000002</v>
          </cell>
          <cell r="E69" t="str">
            <v>B</v>
          </cell>
          <cell r="F69">
            <v>10</v>
          </cell>
          <cell r="G69" t="str">
            <v>Ａ</v>
          </cell>
          <cell r="H69">
            <v>7</v>
          </cell>
          <cell r="K69">
            <v>23.892115500000003</v>
          </cell>
          <cell r="L69">
            <v>3.2387999999999999</v>
          </cell>
          <cell r="M69">
            <v>82.388000000000005</v>
          </cell>
          <cell r="P69">
            <v>49.4328</v>
          </cell>
          <cell r="Q69">
            <v>67</v>
          </cell>
          <cell r="R69">
            <v>6.7</v>
          </cell>
          <cell r="W69">
            <v>0</v>
          </cell>
          <cell r="AB69">
            <v>0</v>
          </cell>
          <cell r="AJ69">
            <v>0</v>
          </cell>
          <cell r="AM69">
            <v>1.5</v>
          </cell>
          <cell r="AP69" t="str">
            <v>院班歌赛优胜奖+0.05</v>
          </cell>
          <cell r="AQ69">
            <v>0.05</v>
          </cell>
          <cell r="AR69">
            <v>1.55</v>
          </cell>
          <cell r="AS69">
            <v>80.024915500000006</v>
          </cell>
          <cell r="AT69">
            <v>1.55</v>
          </cell>
          <cell r="AU69">
            <v>81.574915500000003</v>
          </cell>
        </row>
        <row r="70">
          <cell r="B70" t="str">
            <v>李锦炜</v>
          </cell>
          <cell r="C70">
            <v>201806060506</v>
          </cell>
          <cell r="D70">
            <v>62.240385000000003</v>
          </cell>
          <cell r="E70" t="str">
            <v>B</v>
          </cell>
          <cell r="F70">
            <v>10</v>
          </cell>
          <cell r="G70" t="str">
            <v>Ａ</v>
          </cell>
          <cell r="H70">
            <v>7</v>
          </cell>
          <cell r="K70">
            <v>23.772115500000002</v>
          </cell>
          <cell r="L70">
            <v>3.1894</v>
          </cell>
          <cell r="M70">
            <v>81.894000000000005</v>
          </cell>
          <cell r="P70">
            <v>49.136400000000002</v>
          </cell>
          <cell r="Q70">
            <v>73</v>
          </cell>
          <cell r="R70">
            <v>7.3</v>
          </cell>
          <cell r="W70">
            <v>0</v>
          </cell>
          <cell r="AB70">
            <v>0</v>
          </cell>
          <cell r="AC70" t="str">
            <v>团学干事+B</v>
          </cell>
          <cell r="AD70" t="str">
            <v>团学干事+A</v>
          </cell>
          <cell r="AE70">
            <v>1.25</v>
          </cell>
          <cell r="AJ70">
            <v>1.25</v>
          </cell>
          <cell r="AM70">
            <v>1.58</v>
          </cell>
          <cell r="AN70" t="str">
            <v>身体素质【引体向上】 第二名+0.4</v>
          </cell>
          <cell r="AO70">
            <v>0.4</v>
          </cell>
          <cell r="AP70" t="str">
            <v>院班歌赛优胜奖+0.05</v>
          </cell>
          <cell r="AQ70">
            <v>0.05</v>
          </cell>
          <cell r="AR70">
            <v>2.0299999999999998</v>
          </cell>
          <cell r="AS70">
            <v>80.208515500000004</v>
          </cell>
          <cell r="AT70">
            <v>3.28</v>
          </cell>
          <cell r="AU70">
            <v>83.488515500000005</v>
          </cell>
        </row>
        <row r="71">
          <cell r="B71" t="str">
            <v>吴辰浩</v>
          </cell>
          <cell r="C71">
            <v>201806060819</v>
          </cell>
          <cell r="D71">
            <v>62.467308000000003</v>
          </cell>
          <cell r="E71" t="str">
            <v>B</v>
          </cell>
          <cell r="F71">
            <v>10</v>
          </cell>
          <cell r="G71" t="str">
            <v>Ａ</v>
          </cell>
          <cell r="H71">
            <v>7</v>
          </cell>
          <cell r="K71">
            <v>23.840192399999999</v>
          </cell>
          <cell r="L71">
            <v>3.0034999999999998</v>
          </cell>
          <cell r="M71">
            <v>80.034999999999997</v>
          </cell>
          <cell r="P71">
            <v>48.020999999999994</v>
          </cell>
          <cell r="Q71">
            <v>65</v>
          </cell>
          <cell r="R71">
            <v>6.5</v>
          </cell>
          <cell r="W71">
            <v>0</v>
          </cell>
          <cell r="AB71">
            <v>0</v>
          </cell>
          <cell r="AC71" t="str">
            <v>团学干事+B</v>
          </cell>
          <cell r="AD71" t="str">
            <v>团学干事+B</v>
          </cell>
          <cell r="AE71">
            <v>1</v>
          </cell>
          <cell r="AH71" t="str">
            <v>电通计团日活动三等奖+0.075</v>
          </cell>
          <cell r="AI71">
            <v>7.4999999999999997E-2</v>
          </cell>
          <cell r="AJ71">
            <v>1.075</v>
          </cell>
          <cell r="AM71">
            <v>0.46</v>
          </cell>
          <cell r="AP71" t="str">
            <v>院班歌赛优胜奖+0.05</v>
          </cell>
          <cell r="AQ71">
            <v>0.05</v>
          </cell>
          <cell r="AR71">
            <v>0.51</v>
          </cell>
          <cell r="AS71">
            <v>78.361192399999993</v>
          </cell>
          <cell r="AT71">
            <v>1.585</v>
          </cell>
          <cell r="AU71">
            <v>79.946192399999987</v>
          </cell>
        </row>
        <row r="72">
          <cell r="B72" t="str">
            <v>黄浩添</v>
          </cell>
          <cell r="C72">
            <v>201806060209</v>
          </cell>
          <cell r="D72">
            <v>62.289614999999998</v>
          </cell>
          <cell r="E72" t="str">
            <v>B</v>
          </cell>
          <cell r="F72">
            <v>10</v>
          </cell>
          <cell r="G72" t="str">
            <v>Ａ</v>
          </cell>
          <cell r="H72">
            <v>7</v>
          </cell>
          <cell r="K72">
            <v>23.786884499999999</v>
          </cell>
          <cell r="L72">
            <v>3.1375999999999999</v>
          </cell>
          <cell r="M72">
            <v>81.376000000000005</v>
          </cell>
          <cell r="P72">
            <v>48.825600000000001</v>
          </cell>
          <cell r="Q72">
            <v>81</v>
          </cell>
          <cell r="R72">
            <v>8.1</v>
          </cell>
          <cell r="W72">
            <v>0</v>
          </cell>
          <cell r="AB72">
            <v>0</v>
          </cell>
          <cell r="AC72" t="str">
            <v>团学干事+B</v>
          </cell>
          <cell r="AD72" t="str">
            <v>团学干事+A</v>
          </cell>
          <cell r="AE72">
            <v>1.25</v>
          </cell>
          <cell r="AH72" t="str">
            <v>电通计团日活动二等奖+0.1</v>
          </cell>
          <cell r="AI72">
            <v>0.1</v>
          </cell>
          <cell r="AJ72">
            <v>1.35</v>
          </cell>
          <cell r="AM72">
            <v>0.42</v>
          </cell>
          <cell r="AP72" t="str">
            <v>院班歌赛优胜奖+0.05</v>
          </cell>
          <cell r="AQ72">
            <v>0.05</v>
          </cell>
          <cell r="AR72">
            <v>0.47</v>
          </cell>
          <cell r="AS72">
            <v>80.712484499999988</v>
          </cell>
          <cell r="AT72">
            <v>1.82</v>
          </cell>
          <cell r="AU72">
            <v>82.532484499999981</v>
          </cell>
        </row>
        <row r="73">
          <cell r="B73" t="str">
            <v>陆利钦</v>
          </cell>
          <cell r="C73">
            <v>201806060214</v>
          </cell>
          <cell r="D73">
            <v>62.028846000000001</v>
          </cell>
          <cell r="E73" t="str">
            <v>B</v>
          </cell>
          <cell r="F73">
            <v>10</v>
          </cell>
          <cell r="G73" t="str">
            <v>Ａ</v>
          </cell>
          <cell r="H73">
            <v>7</v>
          </cell>
          <cell r="K73">
            <v>23.7086538</v>
          </cell>
          <cell r="L73">
            <v>3.0929000000000002</v>
          </cell>
          <cell r="M73">
            <v>80.929000000000002</v>
          </cell>
          <cell r="P73">
            <v>48.557400000000001</v>
          </cell>
          <cell r="Q73">
            <v>82</v>
          </cell>
          <cell r="R73">
            <v>8.1999999999999993</v>
          </cell>
          <cell r="W73">
            <v>0</v>
          </cell>
          <cell r="AB73">
            <v>0</v>
          </cell>
          <cell r="AH73" t="str">
            <v>电通计团日活动二等奖+0.1</v>
          </cell>
          <cell r="AI73">
            <v>0.1</v>
          </cell>
          <cell r="AJ73">
            <v>0.1</v>
          </cell>
          <cell r="AM73">
            <v>0.7</v>
          </cell>
          <cell r="AP73" t="str">
            <v>院班歌赛优胜奖+0.05</v>
          </cell>
          <cell r="AQ73">
            <v>0.05</v>
          </cell>
          <cell r="AR73">
            <v>0.75</v>
          </cell>
          <cell r="AS73">
            <v>80.466053800000012</v>
          </cell>
          <cell r="AT73">
            <v>0.85</v>
          </cell>
          <cell r="AU73">
            <v>81.316053800000006</v>
          </cell>
        </row>
        <row r="74">
          <cell r="B74" t="str">
            <v>李大</v>
          </cell>
          <cell r="C74">
            <v>201806060210</v>
          </cell>
          <cell r="D74">
            <v>62.041538000000003</v>
          </cell>
          <cell r="E74" t="str">
            <v>B</v>
          </cell>
          <cell r="F74">
            <v>10</v>
          </cell>
          <cell r="G74" t="str">
            <v>Ａ</v>
          </cell>
          <cell r="H74">
            <v>7</v>
          </cell>
          <cell r="K74">
            <v>23.712461399999999</v>
          </cell>
          <cell r="L74">
            <v>2.9870999999999999</v>
          </cell>
          <cell r="M74">
            <v>79.870999999999995</v>
          </cell>
          <cell r="P74">
            <v>47.922599999999996</v>
          </cell>
          <cell r="Q74">
            <v>80</v>
          </cell>
          <cell r="R74">
            <v>8</v>
          </cell>
          <cell r="W74">
            <v>0</v>
          </cell>
          <cell r="AB74">
            <v>0</v>
          </cell>
          <cell r="AC74" t="str">
            <v>团学干事+B</v>
          </cell>
          <cell r="AD74" t="str">
            <v>团学干事+B</v>
          </cell>
          <cell r="AE74">
            <v>1</v>
          </cell>
          <cell r="AH74" t="str">
            <v>电通计团日活动二等奖+0.1</v>
          </cell>
          <cell r="AI74">
            <v>0.1</v>
          </cell>
          <cell r="AJ74">
            <v>1.1000000000000001</v>
          </cell>
          <cell r="AM74">
            <v>1.1200000000000001</v>
          </cell>
          <cell r="AP74" t="str">
            <v>院班歌赛优胜奖+0.05</v>
          </cell>
          <cell r="AQ74">
            <v>0.05</v>
          </cell>
          <cell r="AR74">
            <v>1.1700000000000002</v>
          </cell>
          <cell r="AS74">
            <v>79.635061399999998</v>
          </cell>
          <cell r="AT74">
            <v>2.2700000000000005</v>
          </cell>
          <cell r="AU74">
            <v>81.905061399999994</v>
          </cell>
        </row>
        <row r="75">
          <cell r="B75" t="str">
            <v>张雪迎</v>
          </cell>
          <cell r="C75">
            <v>201806060529</v>
          </cell>
          <cell r="D75">
            <v>62.529231000000003</v>
          </cell>
          <cell r="E75" t="str">
            <v>B</v>
          </cell>
          <cell r="F75">
            <v>10</v>
          </cell>
          <cell r="G75" t="str">
            <v>Ａ</v>
          </cell>
          <cell r="H75">
            <v>7</v>
          </cell>
          <cell r="K75">
            <v>23.858769300000002</v>
          </cell>
          <cell r="L75">
            <v>2.8035000000000001</v>
          </cell>
          <cell r="M75">
            <v>78.034999999999997</v>
          </cell>
          <cell r="N75" t="str">
            <v>英语四级证书+0.2、英语六级证书+0.3、普通话证书+0.2</v>
          </cell>
          <cell r="O75">
            <v>0.7</v>
          </cell>
          <cell r="P75">
            <v>47.241</v>
          </cell>
          <cell r="Q75">
            <v>78</v>
          </cell>
          <cell r="R75">
            <v>7.8</v>
          </cell>
          <cell r="W75">
            <v>0</v>
          </cell>
          <cell r="AB75">
            <v>0</v>
          </cell>
          <cell r="AC75" t="str">
            <v>团学干事+B</v>
          </cell>
          <cell r="AD75" t="str">
            <v>团学干事+B</v>
          </cell>
          <cell r="AE75">
            <v>1</v>
          </cell>
          <cell r="AJ75">
            <v>1</v>
          </cell>
          <cell r="AM75">
            <v>2.2999999999999998</v>
          </cell>
          <cell r="AN75" t="str">
            <v>啦啦操 三等奖+0.15</v>
          </cell>
          <cell r="AO75">
            <v>0.15</v>
          </cell>
          <cell r="AP75" t="str">
            <v>院班歌赛优胜奖+0.05</v>
          </cell>
          <cell r="AQ75">
            <v>0.05</v>
          </cell>
          <cell r="AR75">
            <v>2.4999999999999996</v>
          </cell>
          <cell r="AS75">
            <v>78.899769300000003</v>
          </cell>
          <cell r="AT75">
            <v>3.4999999999999996</v>
          </cell>
          <cell r="AU75">
            <v>82.399769300000003</v>
          </cell>
        </row>
        <row r="76">
          <cell r="B76" t="str">
            <v>马磊磊</v>
          </cell>
          <cell r="C76">
            <v>201806060814</v>
          </cell>
          <cell r="D76">
            <v>60.821922999999998</v>
          </cell>
          <cell r="E76" t="str">
            <v>B</v>
          </cell>
          <cell r="F76">
            <v>10</v>
          </cell>
          <cell r="G76" t="str">
            <v>Ａ</v>
          </cell>
          <cell r="H76">
            <v>7</v>
          </cell>
          <cell r="K76">
            <v>23.346576899999999</v>
          </cell>
          <cell r="L76">
            <v>2.7328999999999999</v>
          </cell>
          <cell r="M76">
            <v>77.328999999999994</v>
          </cell>
          <cell r="P76">
            <v>46.397399999999998</v>
          </cell>
          <cell r="Q76">
            <v>76</v>
          </cell>
          <cell r="R76">
            <v>7.6</v>
          </cell>
          <cell r="W76">
            <v>0</v>
          </cell>
          <cell r="AB76">
            <v>0</v>
          </cell>
          <cell r="AH76" t="str">
            <v>电通计团日活动三等奖+0.075</v>
          </cell>
          <cell r="AI76">
            <v>7.4999999999999997E-2</v>
          </cell>
          <cell r="AJ76">
            <v>7.4999999999999997E-2</v>
          </cell>
          <cell r="AM76">
            <v>1.68</v>
          </cell>
          <cell r="AP76" t="str">
            <v>院班歌赛优胜奖+0.05</v>
          </cell>
          <cell r="AQ76">
            <v>0.05</v>
          </cell>
          <cell r="AR76">
            <v>1.73</v>
          </cell>
          <cell r="AS76">
            <v>77.343976899999987</v>
          </cell>
          <cell r="AT76">
            <v>1.8049999999999999</v>
          </cell>
          <cell r="AU76">
            <v>79.148976899999994</v>
          </cell>
        </row>
        <row r="77">
          <cell r="B77" t="str">
            <v>龚李涛</v>
          </cell>
          <cell r="C77">
            <v>201806060809</v>
          </cell>
          <cell r="D77">
            <v>62.25</v>
          </cell>
          <cell r="E77" t="str">
            <v>B</v>
          </cell>
          <cell r="F77">
            <v>10</v>
          </cell>
          <cell r="G77" t="str">
            <v>Ａ</v>
          </cell>
          <cell r="H77">
            <v>7</v>
          </cell>
          <cell r="K77">
            <v>23.774999999999999</v>
          </cell>
          <cell r="L77">
            <v>2.7164999999999999</v>
          </cell>
          <cell r="M77">
            <v>77.165000000000006</v>
          </cell>
          <cell r="N77" t="str">
            <v>英语四级证书+0.2、普通话证书+0.2</v>
          </cell>
          <cell r="O77">
            <v>0.4</v>
          </cell>
          <cell r="P77">
            <v>46.539000000000009</v>
          </cell>
          <cell r="Q77">
            <v>67</v>
          </cell>
          <cell r="R77">
            <v>6.7</v>
          </cell>
          <cell r="W77">
            <v>0</v>
          </cell>
          <cell r="AB77">
            <v>0</v>
          </cell>
          <cell r="AC77" t="str">
            <v>团学干事+A、生活委员B+0.1</v>
          </cell>
          <cell r="AD77" t="str">
            <v>团学干事+A、资助委员B+0.1</v>
          </cell>
          <cell r="AE77">
            <v>1.7</v>
          </cell>
          <cell r="AH77" t="str">
            <v>电通计团日活动三等奖+0.075</v>
          </cell>
          <cell r="AI77">
            <v>7.4999999999999997E-2</v>
          </cell>
          <cell r="AJ77">
            <v>1.7749999999999999</v>
          </cell>
          <cell r="AM77">
            <v>1.82</v>
          </cell>
          <cell r="AP77" t="str">
            <v>院班歌赛优胜奖+0.05</v>
          </cell>
          <cell r="AQ77">
            <v>0.05</v>
          </cell>
          <cell r="AR77">
            <v>1.87</v>
          </cell>
          <cell r="AS77">
            <v>77.01400000000001</v>
          </cell>
          <cell r="AT77">
            <v>3.645</v>
          </cell>
          <cell r="AU77">
            <v>80.659000000000006</v>
          </cell>
        </row>
        <row r="78">
          <cell r="B78" t="str">
            <v>魏俊杰</v>
          </cell>
          <cell r="C78">
            <v>201806060517</v>
          </cell>
          <cell r="D78">
            <v>63.046154000000001</v>
          </cell>
          <cell r="E78" t="str">
            <v>B</v>
          </cell>
          <cell r="F78">
            <v>10</v>
          </cell>
          <cell r="G78" t="str">
            <v>Ａ</v>
          </cell>
          <cell r="H78">
            <v>7</v>
          </cell>
          <cell r="K78">
            <v>24.0138462</v>
          </cell>
          <cell r="L78">
            <v>2.58</v>
          </cell>
          <cell r="M78">
            <v>75.8</v>
          </cell>
          <cell r="N78" t="str">
            <v>四级证书+0.2，六级证书+0.3，普通话证书+0.2</v>
          </cell>
          <cell r="O78">
            <v>0.7</v>
          </cell>
          <cell r="P78">
            <v>45.9</v>
          </cell>
          <cell r="Q78">
            <v>79</v>
          </cell>
          <cell r="R78">
            <v>7.9</v>
          </cell>
          <cell r="W78">
            <v>0</v>
          </cell>
          <cell r="AB78">
            <v>0</v>
          </cell>
          <cell r="AC78" t="str">
            <v>团学干事+B</v>
          </cell>
          <cell r="AD78" t="str">
            <v>团学干事+B</v>
          </cell>
          <cell r="AE78">
            <v>1</v>
          </cell>
          <cell r="AJ78">
            <v>1</v>
          </cell>
          <cell r="AM78">
            <v>1.66</v>
          </cell>
          <cell r="AN78" t="str">
            <v>篮球新生院赛  第五名</v>
          </cell>
          <cell r="AO78">
            <v>0.2</v>
          </cell>
          <cell r="AP78" t="str">
            <v>辩论班赛第一名+0.3，院班歌赛优胜奖+0.05</v>
          </cell>
          <cell r="AQ78">
            <v>0.35</v>
          </cell>
          <cell r="AR78">
            <v>2.21</v>
          </cell>
          <cell r="AS78">
            <v>77.8138462</v>
          </cell>
          <cell r="AT78">
            <v>3.21</v>
          </cell>
          <cell r="AU78">
            <v>81.023846199999994</v>
          </cell>
        </row>
        <row r="79">
          <cell r="B79" t="str">
            <v>吴飞屿</v>
          </cell>
          <cell r="C79">
            <v>201806060820</v>
          </cell>
          <cell r="D79">
            <v>61.659615000000002</v>
          </cell>
          <cell r="E79" t="str">
            <v>B</v>
          </cell>
          <cell r="F79">
            <v>10</v>
          </cell>
          <cell r="G79" t="str">
            <v>Ａ</v>
          </cell>
          <cell r="H79">
            <v>7</v>
          </cell>
          <cell r="K79">
            <v>23.597884499999999</v>
          </cell>
          <cell r="L79">
            <v>2.3894000000000002</v>
          </cell>
          <cell r="M79">
            <v>73.894000000000005</v>
          </cell>
          <cell r="P79">
            <v>44.336400000000005</v>
          </cell>
          <cell r="Q79">
            <v>93</v>
          </cell>
          <cell r="R79">
            <v>9.3000000000000007</v>
          </cell>
          <cell r="W79">
            <v>0</v>
          </cell>
          <cell r="AB79">
            <v>0</v>
          </cell>
          <cell r="AH79" t="str">
            <v>电通计团日活动三等奖+0.075</v>
          </cell>
          <cell r="AI79">
            <v>7.4999999999999997E-2</v>
          </cell>
          <cell r="AJ79">
            <v>7.4999999999999997E-2</v>
          </cell>
          <cell r="AM79">
            <v>0.4</v>
          </cell>
          <cell r="AP79" t="str">
            <v>院班歌赛优胜奖+0.05</v>
          </cell>
          <cell r="AQ79">
            <v>0.05</v>
          </cell>
          <cell r="AR79">
            <v>0.45</v>
          </cell>
          <cell r="AS79">
            <v>77.234284500000001</v>
          </cell>
          <cell r="AT79">
            <v>0.52500000000000002</v>
          </cell>
          <cell r="AU79">
            <v>77.759284500000007</v>
          </cell>
        </row>
        <row r="80">
          <cell r="B80" t="str">
            <v>俞俊鑫</v>
          </cell>
          <cell r="C80">
            <v>201806060525</v>
          </cell>
          <cell r="D80">
            <v>62.708461999999997</v>
          </cell>
          <cell r="E80" t="str">
            <v>B</v>
          </cell>
          <cell r="F80">
            <v>10</v>
          </cell>
          <cell r="G80" t="str">
            <v>Ａ</v>
          </cell>
          <cell r="H80">
            <v>7</v>
          </cell>
          <cell r="K80">
            <v>23.912538599999998</v>
          </cell>
          <cell r="L80">
            <v>2.3306</v>
          </cell>
          <cell r="M80">
            <v>73.305999999999997</v>
          </cell>
          <cell r="P80">
            <v>43.983599999999996</v>
          </cell>
          <cell r="Q80">
            <v>82</v>
          </cell>
          <cell r="R80">
            <v>8.1999999999999993</v>
          </cell>
          <cell r="W80">
            <v>0</v>
          </cell>
          <cell r="AB80">
            <v>0</v>
          </cell>
          <cell r="AJ80">
            <v>0</v>
          </cell>
          <cell r="AM80">
            <v>1.3</v>
          </cell>
          <cell r="AP80" t="str">
            <v>院班歌赛优胜奖+0.05</v>
          </cell>
          <cell r="AQ80">
            <v>0.05</v>
          </cell>
          <cell r="AR80">
            <v>1.35</v>
          </cell>
          <cell r="AS80">
            <v>76.096138600000003</v>
          </cell>
          <cell r="AT80">
            <v>1.35</v>
          </cell>
          <cell r="AU80">
            <v>77.446138599999998</v>
          </cell>
        </row>
        <row r="81">
          <cell r="B81" t="str">
            <v>王龙祺</v>
          </cell>
          <cell r="C81">
            <v>201806060515</v>
          </cell>
          <cell r="D81">
            <v>62.589615000000002</v>
          </cell>
          <cell r="E81" t="str">
            <v>B</v>
          </cell>
          <cell r="F81">
            <v>10</v>
          </cell>
          <cell r="G81" t="str">
            <v>Ａ</v>
          </cell>
          <cell r="H81">
            <v>7</v>
          </cell>
          <cell r="K81">
            <v>23.876884500000003</v>
          </cell>
          <cell r="L81">
            <v>2.3517999999999999</v>
          </cell>
          <cell r="M81">
            <v>73.518000000000001</v>
          </cell>
          <cell r="P81">
            <v>44.110799999999998</v>
          </cell>
          <cell r="Q81">
            <v>92</v>
          </cell>
          <cell r="R81">
            <v>9.1999999999999993</v>
          </cell>
          <cell r="W81">
            <v>0</v>
          </cell>
          <cell r="AB81">
            <v>0</v>
          </cell>
          <cell r="AJ81">
            <v>0</v>
          </cell>
          <cell r="AM81">
            <v>0.72</v>
          </cell>
          <cell r="AP81" t="str">
            <v>院班歌赛优胜奖+0.05</v>
          </cell>
          <cell r="AQ81">
            <v>0.05</v>
          </cell>
          <cell r="AR81">
            <v>0.77</v>
          </cell>
          <cell r="AS81">
            <v>77.187684500000003</v>
          </cell>
          <cell r="AT81">
            <v>0.77</v>
          </cell>
          <cell r="AU81">
            <v>77.957684499999999</v>
          </cell>
        </row>
        <row r="82">
          <cell r="B82" t="str">
            <v>应伟</v>
          </cell>
          <cell r="C82">
            <v>201806060524</v>
          </cell>
          <cell r="D82">
            <v>62.183076999999997</v>
          </cell>
          <cell r="E82" t="str">
            <v>B</v>
          </cell>
          <cell r="F82">
            <v>10</v>
          </cell>
          <cell r="G82" t="str">
            <v>Ａ</v>
          </cell>
          <cell r="H82">
            <v>7</v>
          </cell>
          <cell r="K82">
            <v>23.754923099999999</v>
          </cell>
          <cell r="L82">
            <v>2.1728999999999998</v>
          </cell>
          <cell r="M82">
            <v>71.728999999999999</v>
          </cell>
          <cell r="P82">
            <v>43.037399999999998</v>
          </cell>
          <cell r="Q82">
            <v>78</v>
          </cell>
          <cell r="R82">
            <v>7.8</v>
          </cell>
          <cell r="W82">
            <v>0</v>
          </cell>
          <cell r="AB82">
            <v>0</v>
          </cell>
          <cell r="AC82" t="str">
            <v>生活委员B+0.5</v>
          </cell>
          <cell r="AD82" t="str">
            <v>生活委员B+0.5</v>
          </cell>
          <cell r="AE82">
            <v>1</v>
          </cell>
          <cell r="AJ82">
            <v>1</v>
          </cell>
          <cell r="AM82">
            <v>0.82</v>
          </cell>
          <cell r="AP82" t="str">
            <v>院班歌赛优胜奖+0.05</v>
          </cell>
          <cell r="AQ82">
            <v>0.05</v>
          </cell>
          <cell r="AR82">
            <v>0.87</v>
          </cell>
          <cell r="AS82">
            <v>74.592323100000002</v>
          </cell>
          <cell r="AT82">
            <v>1.87</v>
          </cell>
          <cell r="AU82">
            <v>76.462323100000006</v>
          </cell>
        </row>
        <row r="83">
          <cell r="B83" t="str">
            <v>蔡兴权</v>
          </cell>
          <cell r="C83">
            <v>201806060801</v>
          </cell>
          <cell r="D83">
            <v>61.886923000000003</v>
          </cell>
          <cell r="E83" t="str">
            <v>B</v>
          </cell>
          <cell r="F83">
            <v>10</v>
          </cell>
          <cell r="G83" t="str">
            <v>Ａ</v>
          </cell>
          <cell r="H83">
            <v>7</v>
          </cell>
          <cell r="K83">
            <v>23.666076899999997</v>
          </cell>
          <cell r="L83">
            <v>2.1093999999999999</v>
          </cell>
          <cell r="M83">
            <v>71.093999999999994</v>
          </cell>
          <cell r="P83">
            <v>42.656399999999998</v>
          </cell>
          <cell r="Q83">
            <v>73</v>
          </cell>
          <cell r="R83">
            <v>7.3</v>
          </cell>
          <cell r="W83">
            <v>0</v>
          </cell>
          <cell r="AB83">
            <v>0</v>
          </cell>
          <cell r="AH83" t="str">
            <v>电通计团日活动三等奖+0.075</v>
          </cell>
          <cell r="AI83">
            <v>7.4999999999999997E-2</v>
          </cell>
          <cell r="AJ83">
            <v>7.4999999999999997E-2</v>
          </cell>
          <cell r="AM83">
            <v>0.57999999999999996</v>
          </cell>
          <cell r="AP83" t="str">
            <v>院班歌赛优胜奖+0.05</v>
          </cell>
          <cell r="AQ83">
            <v>0.05</v>
          </cell>
          <cell r="AR83">
            <v>0.63</v>
          </cell>
          <cell r="AS83">
            <v>73.622476899999995</v>
          </cell>
          <cell r="AT83">
            <v>0.70499999999999996</v>
          </cell>
          <cell r="AU83">
            <v>74.327476899999994</v>
          </cell>
        </row>
        <row r="84">
          <cell r="B84" t="str">
            <v>徐龙腾</v>
          </cell>
          <cell r="C84">
            <v>201806060520</v>
          </cell>
          <cell r="D84">
            <v>62.69</v>
          </cell>
          <cell r="E84" t="str">
            <v>B</v>
          </cell>
          <cell r="F84">
            <v>10</v>
          </cell>
          <cell r="G84" t="str">
            <v>Ａ</v>
          </cell>
          <cell r="H84">
            <v>7</v>
          </cell>
          <cell r="K84">
            <v>23.907</v>
          </cell>
          <cell r="L84">
            <v>2.1071</v>
          </cell>
          <cell r="M84">
            <v>71.070999999999998</v>
          </cell>
          <cell r="P84">
            <v>42.642599999999995</v>
          </cell>
          <cell r="Q84">
            <v>58</v>
          </cell>
          <cell r="R84">
            <v>5.8</v>
          </cell>
          <cell r="W84">
            <v>0</v>
          </cell>
          <cell r="AB84">
            <v>0</v>
          </cell>
          <cell r="AJ84">
            <v>0</v>
          </cell>
          <cell r="AM84">
            <v>0.42</v>
          </cell>
          <cell r="AP84" t="str">
            <v>院班歌赛优胜奖+0.05</v>
          </cell>
          <cell r="AQ84">
            <v>0.05</v>
          </cell>
          <cell r="AR84">
            <v>0.47</v>
          </cell>
          <cell r="AS84">
            <v>72.349599999999995</v>
          </cell>
          <cell r="AT84">
            <v>0.47</v>
          </cell>
          <cell r="AU84">
            <v>72.819599999999994</v>
          </cell>
        </row>
        <row r="85">
          <cell r="B85" t="str">
            <v>郭云枫</v>
          </cell>
          <cell r="C85">
            <v>201806060502</v>
          </cell>
          <cell r="D85">
            <v>62.43</v>
          </cell>
          <cell r="E85" t="str">
            <v>B</v>
          </cell>
          <cell r="F85">
            <v>10</v>
          </cell>
          <cell r="G85" t="str">
            <v>Ａ</v>
          </cell>
          <cell r="H85">
            <v>7</v>
          </cell>
          <cell r="K85">
            <v>23.829000000000001</v>
          </cell>
          <cell r="L85">
            <v>2.2059000000000002</v>
          </cell>
          <cell r="M85">
            <v>72.058999999999997</v>
          </cell>
          <cell r="P85">
            <v>43.235399999999998</v>
          </cell>
          <cell r="W85">
            <v>0</v>
          </cell>
          <cell r="AB85">
            <v>0</v>
          </cell>
          <cell r="AJ85">
            <v>0</v>
          </cell>
          <cell r="AM85">
            <v>0.34</v>
          </cell>
          <cell r="AP85" t="str">
            <v>院班歌赛优胜奖+0.05</v>
          </cell>
          <cell r="AQ85">
            <v>0.05</v>
          </cell>
          <cell r="AR85">
            <v>0.39</v>
          </cell>
          <cell r="AS85">
            <v>67.064400000000006</v>
          </cell>
          <cell r="AT85">
            <v>0.39</v>
          </cell>
          <cell r="AU85">
            <v>67.454400000000007</v>
          </cell>
        </row>
        <row r="86">
          <cell r="B86" t="str">
            <v>姚宇</v>
          </cell>
          <cell r="C86">
            <v>201806060523</v>
          </cell>
          <cell r="D86">
            <v>61.801538000000001</v>
          </cell>
          <cell r="E86" t="str">
            <v>B</v>
          </cell>
          <cell r="F86">
            <v>10</v>
          </cell>
          <cell r="G86" t="str">
            <v>Ａ</v>
          </cell>
          <cell r="H86">
            <v>7</v>
          </cell>
          <cell r="K86">
            <v>23.640461399999996</v>
          </cell>
          <cell r="L86">
            <v>2.0034999999999998</v>
          </cell>
          <cell r="M86">
            <v>70.034999999999997</v>
          </cell>
          <cell r="P86">
            <v>42.020999999999994</v>
          </cell>
          <cell r="Q86">
            <v>72</v>
          </cell>
          <cell r="R86">
            <v>7.2</v>
          </cell>
          <cell r="W86">
            <v>0</v>
          </cell>
          <cell r="AB86">
            <v>0</v>
          </cell>
          <cell r="AC86" t="str">
            <v>创客联盟干事+A，校学生会干事+A</v>
          </cell>
          <cell r="AD86" t="str">
            <v>创客联盟干事+A，校学生会干事+A</v>
          </cell>
          <cell r="AE86">
            <v>1.8</v>
          </cell>
          <cell r="AJ86">
            <v>1.8</v>
          </cell>
          <cell r="AM86">
            <v>0.92</v>
          </cell>
          <cell r="AN86" t="str">
            <v>篮球新生院赛  第五名+0.2</v>
          </cell>
          <cell r="AO86">
            <v>0.2</v>
          </cell>
          <cell r="AP86" t="str">
            <v>院班歌赛优胜奖+0.05，院雏鹰杯辩论赛第一名+0.3</v>
          </cell>
          <cell r="AQ86">
            <v>0.35</v>
          </cell>
          <cell r="AR86">
            <v>1.4700000000000002</v>
          </cell>
          <cell r="AS86">
            <v>72.861461399999996</v>
          </cell>
          <cell r="AT86">
            <v>3.2700000000000005</v>
          </cell>
          <cell r="AU86">
            <v>76.131461399999992</v>
          </cell>
        </row>
        <row r="87">
          <cell r="B87" t="str">
            <v>杨智力</v>
          </cell>
          <cell r="C87">
            <v>201806060522</v>
          </cell>
          <cell r="D87">
            <v>61.457692000000002</v>
          </cell>
          <cell r="E87" t="str">
            <v>B</v>
          </cell>
          <cell r="F87">
            <v>10</v>
          </cell>
          <cell r="G87" t="str">
            <v>Ａ</v>
          </cell>
          <cell r="H87">
            <v>7</v>
          </cell>
          <cell r="K87">
            <v>23.537307600000002</v>
          </cell>
          <cell r="L87">
            <v>1.6671</v>
          </cell>
          <cell r="M87">
            <v>66.671000000000006</v>
          </cell>
          <cell r="P87">
            <v>40.002600000000001</v>
          </cell>
          <cell r="Q87">
            <v>55</v>
          </cell>
          <cell r="R87">
            <v>5.5</v>
          </cell>
          <cell r="W87">
            <v>0</v>
          </cell>
          <cell r="AB87">
            <v>0</v>
          </cell>
          <cell r="AJ87">
            <v>0</v>
          </cell>
          <cell r="AM87">
            <v>0.57999999999999996</v>
          </cell>
          <cell r="AP87" t="str">
            <v>院班歌赛优胜奖+0.05</v>
          </cell>
          <cell r="AQ87">
            <v>0.05</v>
          </cell>
          <cell r="AR87">
            <v>0.63</v>
          </cell>
          <cell r="AS87">
            <v>69.039907600000006</v>
          </cell>
          <cell r="AT87">
            <v>0.63</v>
          </cell>
          <cell r="AU87">
            <v>69.669907600000002</v>
          </cell>
        </row>
        <row r="88">
          <cell r="B88" t="str">
            <v>李熙</v>
          </cell>
          <cell r="C88">
            <v>201806060211</v>
          </cell>
          <cell r="D88">
            <v>61.910769000000002</v>
          </cell>
          <cell r="E88" t="str">
            <v>B</v>
          </cell>
          <cell r="F88">
            <v>10</v>
          </cell>
          <cell r="G88" t="str">
            <v>Ａ</v>
          </cell>
          <cell r="H88">
            <v>7</v>
          </cell>
          <cell r="K88">
            <v>23.673230700000001</v>
          </cell>
          <cell r="L88">
            <v>1.1988000000000001</v>
          </cell>
          <cell r="M88">
            <v>61.988</v>
          </cell>
          <cell r="P88">
            <v>37.192799999999998</v>
          </cell>
          <cell r="Q88">
            <v>72</v>
          </cell>
          <cell r="R88">
            <v>7.2</v>
          </cell>
          <cell r="W88">
            <v>0</v>
          </cell>
          <cell r="AB88">
            <v>0</v>
          </cell>
          <cell r="AC88" t="str">
            <v>团学干事+B</v>
          </cell>
          <cell r="AD88" t="str">
            <v>团学干事+A</v>
          </cell>
          <cell r="AE88">
            <v>1.25</v>
          </cell>
          <cell r="AH88" t="str">
            <v>电通计团日活动二等奖+0.1</v>
          </cell>
          <cell r="AI88">
            <v>0.1</v>
          </cell>
          <cell r="AJ88">
            <v>1.35</v>
          </cell>
          <cell r="AM88">
            <v>0.36</v>
          </cell>
          <cell r="AP88" t="str">
            <v>院班歌赛优胜奖+0.05</v>
          </cell>
          <cell r="AQ88">
            <v>0.05</v>
          </cell>
          <cell r="AR88">
            <v>0.41</v>
          </cell>
          <cell r="AS88">
            <v>68.066030699999999</v>
          </cell>
          <cell r="AT88">
            <v>1.76</v>
          </cell>
          <cell r="AU88">
            <v>69.826030700000004</v>
          </cell>
        </row>
        <row r="89">
          <cell r="B89" t="str">
            <v>徐玉龙</v>
          </cell>
          <cell r="C89">
            <v>201806060223</v>
          </cell>
          <cell r="D89">
            <v>61.759614999999997</v>
          </cell>
          <cell r="E89" t="str">
            <v>B</v>
          </cell>
          <cell r="F89">
            <v>10</v>
          </cell>
          <cell r="G89" t="str">
            <v>Ａ</v>
          </cell>
          <cell r="H89">
            <v>7</v>
          </cell>
          <cell r="K89">
            <v>23.627884499999997</v>
          </cell>
          <cell r="L89">
            <v>2.0455000000000001</v>
          </cell>
          <cell r="M89">
            <v>70.454999999999998</v>
          </cell>
          <cell r="P89">
            <v>42.272999999999996</v>
          </cell>
          <cell r="Q89">
            <v>82</v>
          </cell>
          <cell r="R89">
            <v>8.1999999999999993</v>
          </cell>
          <cell r="W89">
            <v>0</v>
          </cell>
          <cell r="AB89">
            <v>0</v>
          </cell>
          <cell r="AH89" t="str">
            <v>电通计团日活动二等奖+0.1</v>
          </cell>
          <cell r="AI89">
            <v>0.1</v>
          </cell>
          <cell r="AJ89">
            <v>0.1</v>
          </cell>
          <cell r="AM89">
            <v>1.38</v>
          </cell>
          <cell r="AP89" t="str">
            <v>院班歌赛优胜奖+0.05</v>
          </cell>
          <cell r="AQ89">
            <v>0.05</v>
          </cell>
          <cell r="AR89">
            <v>1.43</v>
          </cell>
          <cell r="AS89">
            <v>74.100884499999992</v>
          </cell>
          <cell r="AT89">
            <v>1.53</v>
          </cell>
          <cell r="AU89">
            <v>75.630884499999993</v>
          </cell>
        </row>
        <row r="90">
          <cell r="B90" t="str">
            <v>赵怡</v>
          </cell>
          <cell r="C90">
            <v>201806060530</v>
          </cell>
          <cell r="D90">
            <v>60.943077000000002</v>
          </cell>
          <cell r="E90" t="str">
            <v>B</v>
          </cell>
          <cell r="F90">
            <v>10</v>
          </cell>
          <cell r="G90" t="str">
            <v>Ａ</v>
          </cell>
          <cell r="H90">
            <v>7</v>
          </cell>
          <cell r="K90">
            <v>23.382923099999999</v>
          </cell>
          <cell r="L90">
            <v>1.0365</v>
          </cell>
          <cell r="M90">
            <v>60.365000000000002</v>
          </cell>
          <cell r="P90">
            <v>36.219000000000001</v>
          </cell>
          <cell r="Q90">
            <v>82</v>
          </cell>
          <cell r="R90">
            <v>8.1999999999999993</v>
          </cell>
          <cell r="W90">
            <v>0</v>
          </cell>
          <cell r="AB90">
            <v>0</v>
          </cell>
          <cell r="AC90" t="str">
            <v>团学干事+C</v>
          </cell>
          <cell r="AD90" t="str">
            <v>团学干事+C</v>
          </cell>
          <cell r="AE90">
            <v>0.5</v>
          </cell>
          <cell r="AJ90">
            <v>0.5</v>
          </cell>
          <cell r="AM90">
            <v>0.5</v>
          </cell>
          <cell r="AP90" t="str">
            <v>院班歌赛优胜奖+0.05</v>
          </cell>
          <cell r="AQ90">
            <v>0.05</v>
          </cell>
          <cell r="AR90">
            <v>0.55000000000000004</v>
          </cell>
          <cell r="AS90">
            <v>67.801923099999996</v>
          </cell>
          <cell r="AT90">
            <v>1.05</v>
          </cell>
          <cell r="AU90">
            <v>68.851923099999993</v>
          </cell>
        </row>
        <row r="91">
          <cell r="B91" t="str">
            <v>黄琦隆</v>
          </cell>
          <cell r="C91">
            <v>201806060504</v>
          </cell>
          <cell r="D91">
            <v>61.228076999999999</v>
          </cell>
          <cell r="E91" t="str">
            <v>B</v>
          </cell>
          <cell r="F91">
            <v>10</v>
          </cell>
          <cell r="G91" t="str">
            <v>Ａ</v>
          </cell>
          <cell r="H91">
            <v>7</v>
          </cell>
          <cell r="K91">
            <v>23.468423099999999</v>
          </cell>
          <cell r="L91">
            <v>1.1805000000000001</v>
          </cell>
          <cell r="M91">
            <v>61.805</v>
          </cell>
          <cell r="P91">
            <v>37.082999999999998</v>
          </cell>
          <cell r="Q91">
            <v>81</v>
          </cell>
          <cell r="R91">
            <v>8.1</v>
          </cell>
          <cell r="W91">
            <v>0</v>
          </cell>
          <cell r="AB91">
            <v>0</v>
          </cell>
          <cell r="AC91" t="str">
            <v>资助委员B+0.5</v>
          </cell>
          <cell r="AE91">
            <v>0.5</v>
          </cell>
          <cell r="AJ91">
            <v>0.5</v>
          </cell>
          <cell r="AM91">
            <v>0.52</v>
          </cell>
          <cell r="AP91" t="str">
            <v>院班歌赛优胜奖+0.05</v>
          </cell>
          <cell r="AQ91">
            <v>0.05</v>
          </cell>
          <cell r="AR91">
            <v>0.57000000000000006</v>
          </cell>
          <cell r="AS91">
            <v>68.651423099999988</v>
          </cell>
          <cell r="AT91">
            <v>1.07</v>
          </cell>
          <cell r="AU91">
            <v>69.721423099999981</v>
          </cell>
        </row>
        <row r="92">
          <cell r="B92" t="str">
            <v>汪宵</v>
          </cell>
          <cell r="C92">
            <v>201806060619</v>
          </cell>
          <cell r="D92">
            <v>61.11</v>
          </cell>
          <cell r="E92" t="str">
            <v>B</v>
          </cell>
          <cell r="F92">
            <v>10</v>
          </cell>
          <cell r="G92" t="str">
            <v>Ａ</v>
          </cell>
          <cell r="H92">
            <v>7</v>
          </cell>
          <cell r="K92">
            <v>23.433</v>
          </cell>
          <cell r="L92">
            <v>3.6246999999999998</v>
          </cell>
          <cell r="M92">
            <v>86.247</v>
          </cell>
          <cell r="N92" t="str">
            <v>四级证书+0.2</v>
          </cell>
          <cell r="O92">
            <v>0.2</v>
          </cell>
          <cell r="P92">
            <v>51.868200000000002</v>
          </cell>
          <cell r="Q92">
            <v>87</v>
          </cell>
          <cell r="R92">
            <v>8.6999999999999993</v>
          </cell>
          <cell r="W92">
            <v>0</v>
          </cell>
          <cell r="AB92">
            <v>0</v>
          </cell>
          <cell r="AJ92">
            <v>0</v>
          </cell>
          <cell r="AM92">
            <v>0.2</v>
          </cell>
          <cell r="AR92">
            <v>0.2</v>
          </cell>
          <cell r="AS92">
            <v>84.001199999999997</v>
          </cell>
          <cell r="AT92">
            <v>0.2</v>
          </cell>
          <cell r="AU92">
            <v>84.2012</v>
          </cell>
        </row>
        <row r="93">
          <cell r="B93" t="str">
            <v>徐国宁</v>
          </cell>
          <cell r="C93">
            <v>201806060623</v>
          </cell>
          <cell r="D93">
            <v>60.1</v>
          </cell>
          <cell r="E93" t="str">
            <v>B</v>
          </cell>
          <cell r="F93">
            <v>10</v>
          </cell>
          <cell r="G93" t="str">
            <v>Ａ</v>
          </cell>
          <cell r="H93">
            <v>7</v>
          </cell>
          <cell r="K93">
            <v>23.13</v>
          </cell>
          <cell r="L93">
            <v>3.4552999999999998</v>
          </cell>
          <cell r="M93">
            <v>84.552999999999997</v>
          </cell>
          <cell r="N93" t="str">
            <v>四级证书+0.2、普通话证书+0.2</v>
          </cell>
          <cell r="O93">
            <v>0.4</v>
          </cell>
          <cell r="P93">
            <v>50.971800000000002</v>
          </cell>
          <cell r="Q93">
            <v>86</v>
          </cell>
          <cell r="R93">
            <v>8.6</v>
          </cell>
          <cell r="W93">
            <v>0</v>
          </cell>
          <cell r="X93" t="str">
            <v>院重点团队+0.1</v>
          </cell>
          <cell r="Y93">
            <v>0.1</v>
          </cell>
          <cell r="AB93">
            <v>0.1</v>
          </cell>
          <cell r="AC93" t="str">
            <v>干事A+0.75，校会干事+A</v>
          </cell>
          <cell r="AD93" t="str">
            <v>干事A+0.75，校会干事+A</v>
          </cell>
          <cell r="AE93">
            <v>1.8</v>
          </cell>
          <cell r="AF93" t="str">
            <v>院优秀团员+0.2</v>
          </cell>
          <cell r="AG93">
            <v>0.2</v>
          </cell>
          <cell r="AJ93">
            <v>2</v>
          </cell>
          <cell r="AM93">
            <v>2.4</v>
          </cell>
          <cell r="AR93">
            <v>2.4</v>
          </cell>
          <cell r="AS93">
            <v>82.701799999999992</v>
          </cell>
          <cell r="AT93">
            <v>4.5</v>
          </cell>
          <cell r="AU93">
            <v>87.201799999999992</v>
          </cell>
        </row>
        <row r="94">
          <cell r="B94" t="str">
            <v>陈武</v>
          </cell>
          <cell r="C94">
            <v>201806062501</v>
          </cell>
          <cell r="D94">
            <v>59.35</v>
          </cell>
          <cell r="E94" t="str">
            <v>B</v>
          </cell>
          <cell r="F94">
            <v>10</v>
          </cell>
          <cell r="G94" t="str">
            <v>Ａ</v>
          </cell>
          <cell r="H94">
            <v>7</v>
          </cell>
          <cell r="K94">
            <v>22.904999999999998</v>
          </cell>
          <cell r="L94">
            <v>3.3706</v>
          </cell>
          <cell r="M94">
            <v>83.706000000000003</v>
          </cell>
          <cell r="N94" t="str">
            <v>四级证书+0.2</v>
          </cell>
          <cell r="O94">
            <v>0.2</v>
          </cell>
          <cell r="P94">
            <v>50.343600000000002</v>
          </cell>
          <cell r="Q94">
            <v>83</v>
          </cell>
          <cell r="R94">
            <v>8.3000000000000007</v>
          </cell>
          <cell r="W94">
            <v>0</v>
          </cell>
          <cell r="X94" t="str">
            <v>院级重点团队+0.15</v>
          </cell>
          <cell r="Y94">
            <v>0.15</v>
          </cell>
          <cell r="AB94">
            <v>0.15</v>
          </cell>
          <cell r="AJ94">
            <v>0</v>
          </cell>
          <cell r="AM94">
            <v>1.82</v>
          </cell>
          <cell r="AR94">
            <v>1.82</v>
          </cell>
          <cell r="AS94">
            <v>81.548599999999993</v>
          </cell>
          <cell r="AT94">
            <v>1.97</v>
          </cell>
          <cell r="AU94">
            <v>83.518599999999992</v>
          </cell>
        </row>
        <row r="95">
          <cell r="B95" t="str">
            <v>钱麒松</v>
          </cell>
          <cell r="C95">
            <v>201806060618</v>
          </cell>
          <cell r="D95">
            <v>58.51</v>
          </cell>
          <cell r="E95" t="str">
            <v>B</v>
          </cell>
          <cell r="F95">
            <v>10</v>
          </cell>
          <cell r="G95" t="str">
            <v>Ａ</v>
          </cell>
          <cell r="H95">
            <v>7</v>
          </cell>
          <cell r="K95">
            <v>22.652999999999995</v>
          </cell>
          <cell r="L95">
            <v>3.3353000000000002</v>
          </cell>
          <cell r="M95">
            <v>83.352999999999994</v>
          </cell>
          <cell r="N95" t="str">
            <v>四级证书+0.2</v>
          </cell>
          <cell r="O95">
            <v>0.2</v>
          </cell>
          <cell r="P95">
            <v>50.131799999999998</v>
          </cell>
          <cell r="Q95">
            <v>65</v>
          </cell>
          <cell r="R95">
            <v>6.5</v>
          </cell>
          <cell r="W95">
            <v>0</v>
          </cell>
          <cell r="AB95">
            <v>0</v>
          </cell>
          <cell r="AC95" t="str">
            <v>生活委员B+0.5团学干事C+0.05</v>
          </cell>
          <cell r="AD95" t="str">
            <v>团学干事+B、资助委员B+0.1</v>
          </cell>
          <cell r="AE95">
            <v>1.1499999999999999</v>
          </cell>
          <cell r="AJ95">
            <v>1.1499999999999999</v>
          </cell>
          <cell r="AM95">
            <v>2.02</v>
          </cell>
          <cell r="AR95">
            <v>2.02</v>
          </cell>
          <cell r="AS95">
            <v>79.28479999999999</v>
          </cell>
          <cell r="AT95">
            <v>3.17</v>
          </cell>
          <cell r="AU95">
            <v>82.454799999999992</v>
          </cell>
        </row>
        <row r="96">
          <cell r="B96" t="str">
            <v>王顶臣</v>
          </cell>
          <cell r="C96">
            <v>201806061013</v>
          </cell>
          <cell r="D96">
            <v>59.45</v>
          </cell>
          <cell r="E96" t="str">
            <v>B</v>
          </cell>
          <cell r="F96">
            <v>10</v>
          </cell>
          <cell r="G96" t="str">
            <v>Ａ</v>
          </cell>
          <cell r="H96">
            <v>7</v>
          </cell>
          <cell r="K96">
            <v>22.934999999999999</v>
          </cell>
          <cell r="L96">
            <v>3.3376000000000001</v>
          </cell>
          <cell r="M96">
            <v>83.376000000000005</v>
          </cell>
          <cell r="N96" t="str">
            <v>四级证书+0.2、普通话证书+0.2</v>
          </cell>
          <cell r="O96">
            <v>0.4</v>
          </cell>
          <cell r="P96">
            <v>50.265600000000006</v>
          </cell>
          <cell r="Q96">
            <v>89</v>
          </cell>
          <cell r="R96">
            <v>8.9</v>
          </cell>
          <cell r="W96">
            <v>0</v>
          </cell>
          <cell r="X96" t="str">
            <v>校重点社会实践团队队员+0.15</v>
          </cell>
          <cell r="Y96">
            <v>0.15</v>
          </cell>
          <cell r="AB96">
            <v>0.15</v>
          </cell>
          <cell r="AC96" t="str">
            <v>团支书A+1.25</v>
          </cell>
          <cell r="AD96" t="str">
            <v>班长A+1.25、干事A+0.15</v>
          </cell>
          <cell r="AE96">
            <v>2.65</v>
          </cell>
          <cell r="AF96" t="str">
            <v>院优秀团干+0.25</v>
          </cell>
          <cell r="AG96">
            <v>0.25</v>
          </cell>
          <cell r="AJ96">
            <v>2.9</v>
          </cell>
          <cell r="AM96">
            <v>2.4</v>
          </cell>
          <cell r="AP96" t="str">
            <v>院“雏鹰杯”二等奖+0.2、院“知行杯”三等奖+0.15</v>
          </cell>
          <cell r="AQ96">
            <v>0.35</v>
          </cell>
          <cell r="AR96">
            <v>2.75</v>
          </cell>
          <cell r="AS96">
            <v>82.100600000000014</v>
          </cell>
          <cell r="AT96">
            <v>5.8</v>
          </cell>
          <cell r="AU96">
            <v>87.900600000000011</v>
          </cell>
        </row>
        <row r="97">
          <cell r="B97" t="str">
            <v>林楚天</v>
          </cell>
          <cell r="C97">
            <v>201806060715</v>
          </cell>
          <cell r="D97">
            <v>59.53</v>
          </cell>
          <cell r="E97" t="str">
            <v>B</v>
          </cell>
          <cell r="F97">
            <v>10</v>
          </cell>
          <cell r="G97" t="str">
            <v>Ａ</v>
          </cell>
          <cell r="H97">
            <v>7</v>
          </cell>
          <cell r="K97">
            <v>22.959</v>
          </cell>
          <cell r="L97">
            <v>3.4411999999999998</v>
          </cell>
          <cell r="M97">
            <v>84.412000000000006</v>
          </cell>
          <cell r="N97" t="str">
            <v>四级证书+0.2、普通话证书+0.2</v>
          </cell>
          <cell r="O97">
            <v>0.4</v>
          </cell>
          <cell r="P97">
            <v>50.887200000000007</v>
          </cell>
          <cell r="Q97">
            <v>90</v>
          </cell>
          <cell r="R97">
            <v>9</v>
          </cell>
          <cell r="S97" t="str">
            <v>省高数竞赛三等奖+0.4</v>
          </cell>
          <cell r="T97">
            <v>0.4</v>
          </cell>
          <cell r="W97">
            <v>0.4</v>
          </cell>
          <cell r="AB97">
            <v>0</v>
          </cell>
          <cell r="AC97" t="str">
            <v>团学干事+C</v>
          </cell>
          <cell r="AD97" t="str">
            <v>团学干事+C</v>
          </cell>
          <cell r="AE97">
            <v>0.5</v>
          </cell>
          <cell r="AJ97">
            <v>0.5</v>
          </cell>
          <cell r="AM97">
            <v>0.5</v>
          </cell>
          <cell r="AN97" t="str">
            <v>三级跳远男子  第五名+0.2</v>
          </cell>
          <cell r="AO97">
            <v>0.2</v>
          </cell>
          <cell r="AR97">
            <v>0.7</v>
          </cell>
          <cell r="AS97">
            <v>82.84620000000001</v>
          </cell>
          <cell r="AT97">
            <v>1.6</v>
          </cell>
          <cell r="AU97">
            <v>84.446200000000005</v>
          </cell>
        </row>
        <row r="98">
          <cell r="B98" t="str">
            <v>宋自超</v>
          </cell>
          <cell r="C98">
            <v>201806060719</v>
          </cell>
          <cell r="D98">
            <v>58.45</v>
          </cell>
          <cell r="E98" t="str">
            <v>B</v>
          </cell>
          <cell r="F98">
            <v>10</v>
          </cell>
          <cell r="G98" t="str">
            <v>Ａ</v>
          </cell>
          <cell r="H98">
            <v>7</v>
          </cell>
          <cell r="K98">
            <v>22.635000000000002</v>
          </cell>
          <cell r="L98">
            <v>3.4058999999999999</v>
          </cell>
          <cell r="M98">
            <v>84.058999999999997</v>
          </cell>
          <cell r="N98" t="str">
            <v>四级证书+0.2、普通话证书+0.2</v>
          </cell>
          <cell r="O98">
            <v>0.4</v>
          </cell>
          <cell r="P98">
            <v>50.675400000000003</v>
          </cell>
          <cell r="Q98">
            <v>73</v>
          </cell>
          <cell r="R98">
            <v>7.3</v>
          </cell>
          <cell r="W98">
            <v>0</v>
          </cell>
          <cell r="AB98">
            <v>0</v>
          </cell>
          <cell r="AC98" t="str">
            <v>学习委员B+0.5校办公室干事合格+0.05</v>
          </cell>
          <cell r="AD98" t="str">
            <v>校办公室干事合格+0.05、学习委员B+0.5</v>
          </cell>
          <cell r="AE98">
            <v>1.1000000000000001</v>
          </cell>
          <cell r="AJ98">
            <v>1.1000000000000001</v>
          </cell>
          <cell r="AM98">
            <v>0.48</v>
          </cell>
          <cell r="AR98">
            <v>0.48</v>
          </cell>
          <cell r="AS98">
            <v>80.610399999999998</v>
          </cell>
          <cell r="AT98">
            <v>1.58</v>
          </cell>
          <cell r="AU98">
            <v>82.190399999999997</v>
          </cell>
        </row>
        <row r="99">
          <cell r="B99" t="str">
            <v>潘俊璋</v>
          </cell>
          <cell r="C99">
            <v>201806061214</v>
          </cell>
          <cell r="D99">
            <v>56.98</v>
          </cell>
          <cell r="E99" t="str">
            <v>B</v>
          </cell>
          <cell r="F99">
            <v>10</v>
          </cell>
          <cell r="G99" t="str">
            <v>Ａ</v>
          </cell>
          <cell r="H99">
            <v>7</v>
          </cell>
          <cell r="K99">
            <v>22.193999999999996</v>
          </cell>
          <cell r="L99">
            <v>3.18</v>
          </cell>
          <cell r="M99">
            <v>81.8</v>
          </cell>
          <cell r="P99">
            <v>49.08</v>
          </cell>
          <cell r="Q99">
            <v>71</v>
          </cell>
          <cell r="R99">
            <v>7.1</v>
          </cell>
          <cell r="W99">
            <v>0</v>
          </cell>
          <cell r="AB99">
            <v>0</v>
          </cell>
          <cell r="AJ99">
            <v>0</v>
          </cell>
          <cell r="AM99">
            <v>1.46</v>
          </cell>
          <cell r="AR99">
            <v>1.46</v>
          </cell>
          <cell r="AS99">
            <v>78.373999999999995</v>
          </cell>
          <cell r="AT99">
            <v>1.46</v>
          </cell>
          <cell r="AU99">
            <v>79.833999999999989</v>
          </cell>
        </row>
        <row r="100">
          <cell r="B100" t="str">
            <v>程思宇</v>
          </cell>
          <cell r="C100">
            <v>201806060604</v>
          </cell>
          <cell r="D100">
            <v>58.2</v>
          </cell>
          <cell r="E100" t="str">
            <v>B</v>
          </cell>
          <cell r="F100">
            <v>10</v>
          </cell>
          <cell r="G100" t="str">
            <v>Ａ</v>
          </cell>
          <cell r="H100">
            <v>7</v>
          </cell>
          <cell r="K100">
            <v>22.56</v>
          </cell>
          <cell r="L100">
            <v>2.9918</v>
          </cell>
          <cell r="M100">
            <v>79.918000000000006</v>
          </cell>
          <cell r="N100" t="str">
            <v>四级证书+0.2、普通话证书+0.2</v>
          </cell>
          <cell r="O100">
            <v>0.4</v>
          </cell>
          <cell r="P100">
            <v>48.190800000000003</v>
          </cell>
          <cell r="Q100">
            <v>74</v>
          </cell>
          <cell r="R100">
            <v>7.4</v>
          </cell>
          <cell r="W100">
            <v>0</v>
          </cell>
          <cell r="X100" t="str">
            <v>校重点社会实践团队队员+0.15</v>
          </cell>
          <cell r="Y100">
            <v>0.15</v>
          </cell>
          <cell r="AB100">
            <v>0.15</v>
          </cell>
          <cell r="AC100" t="str">
            <v>副部A+1；团学干事B+0.1</v>
          </cell>
          <cell r="AD100" t="str">
            <v>团学干事+B+0.1、心理委员A+0.75</v>
          </cell>
          <cell r="AE100">
            <v>1.95</v>
          </cell>
          <cell r="AJ100">
            <v>1.95</v>
          </cell>
          <cell r="AM100">
            <v>2.2400000000000002</v>
          </cell>
          <cell r="AP100" t="str">
            <v>院“雏鹰杯”三等奖+0.15；院寝室风采大赛三等奖+0.15；校纵横杯亚军+0.25</v>
          </cell>
          <cell r="AQ100">
            <v>0.55000000000000004</v>
          </cell>
          <cell r="AR100">
            <v>2.79</v>
          </cell>
          <cell r="AS100">
            <v>78.150800000000004</v>
          </cell>
          <cell r="AT100">
            <v>4.8900000000000006</v>
          </cell>
          <cell r="AU100">
            <v>83.040800000000004</v>
          </cell>
        </row>
        <row r="101">
          <cell r="B101" t="str">
            <v>谢志强</v>
          </cell>
          <cell r="C101">
            <v>201806060727</v>
          </cell>
          <cell r="D101">
            <v>58.11</v>
          </cell>
          <cell r="E101" t="str">
            <v>B</v>
          </cell>
          <cell r="F101">
            <v>10</v>
          </cell>
          <cell r="G101" t="str">
            <v>Ａ</v>
          </cell>
          <cell r="H101">
            <v>7</v>
          </cell>
          <cell r="K101">
            <v>22.532999999999998</v>
          </cell>
          <cell r="L101">
            <v>3.0411999999999999</v>
          </cell>
          <cell r="M101">
            <v>80.412000000000006</v>
          </cell>
          <cell r="N101" t="str">
            <v>四级证书+0.2</v>
          </cell>
          <cell r="O101">
            <v>0.2</v>
          </cell>
          <cell r="P101">
            <v>48.367200000000004</v>
          </cell>
          <cell r="Q101">
            <v>83</v>
          </cell>
          <cell r="R101">
            <v>8.3000000000000007</v>
          </cell>
          <cell r="W101">
            <v>0</v>
          </cell>
          <cell r="X101" t="str">
            <v>院重点团队+0.1</v>
          </cell>
          <cell r="Y101">
            <v>0.1</v>
          </cell>
          <cell r="AB101">
            <v>0.1</v>
          </cell>
          <cell r="AC101" t="str">
            <v>团学干事+A</v>
          </cell>
          <cell r="AD101" t="str">
            <v>团学干事+B</v>
          </cell>
          <cell r="AE101">
            <v>1.25</v>
          </cell>
          <cell r="AJ101">
            <v>1.25</v>
          </cell>
          <cell r="AM101">
            <v>1.62</v>
          </cell>
          <cell r="AR101">
            <v>1.62</v>
          </cell>
          <cell r="AS101">
            <v>79.200199999999995</v>
          </cell>
          <cell r="AT101">
            <v>2.97</v>
          </cell>
          <cell r="AU101">
            <v>82.170199999999994</v>
          </cell>
        </row>
        <row r="102">
          <cell r="B102" t="str">
            <v>王乐兮</v>
          </cell>
          <cell r="C102">
            <v>201806060621</v>
          </cell>
          <cell r="D102">
            <v>57.59</v>
          </cell>
          <cell r="E102" t="str">
            <v>B</v>
          </cell>
          <cell r="F102">
            <v>10</v>
          </cell>
          <cell r="G102" t="str">
            <v>Ａ</v>
          </cell>
          <cell r="H102">
            <v>7</v>
          </cell>
          <cell r="K102">
            <v>22.376999999999999</v>
          </cell>
          <cell r="L102">
            <v>2.6128999999999998</v>
          </cell>
          <cell r="M102">
            <v>76.129000000000005</v>
          </cell>
          <cell r="N102" t="str">
            <v>四级证书+0.2、普通话证书+0.2</v>
          </cell>
          <cell r="O102">
            <v>0.4</v>
          </cell>
          <cell r="P102">
            <v>45.917400000000008</v>
          </cell>
          <cell r="Q102">
            <v>81</v>
          </cell>
          <cell r="R102">
            <v>8.1</v>
          </cell>
          <cell r="W102">
            <v>0</v>
          </cell>
          <cell r="X102" t="str">
            <v>院重点团队+0.1</v>
          </cell>
          <cell r="Y102">
            <v>0.1</v>
          </cell>
          <cell r="AB102">
            <v>0.1</v>
          </cell>
          <cell r="AD102" t="str">
            <v>生活委员A+0.75</v>
          </cell>
          <cell r="AE102">
            <v>0.75</v>
          </cell>
          <cell r="AJ102">
            <v>0.75</v>
          </cell>
          <cell r="AM102">
            <v>2.08</v>
          </cell>
          <cell r="AR102">
            <v>2.08</v>
          </cell>
          <cell r="AS102">
            <v>76.394400000000005</v>
          </cell>
          <cell r="AT102">
            <v>2.93</v>
          </cell>
          <cell r="AU102">
            <v>79.324400000000011</v>
          </cell>
        </row>
        <row r="103">
          <cell r="B103" t="str">
            <v>吕承杰</v>
          </cell>
          <cell r="C103">
            <v>201806060613</v>
          </cell>
          <cell r="D103">
            <v>57.47</v>
          </cell>
          <cell r="E103" t="str">
            <v>B</v>
          </cell>
          <cell r="F103">
            <v>10</v>
          </cell>
          <cell r="G103" t="str">
            <v>Ａ</v>
          </cell>
          <cell r="H103">
            <v>7</v>
          </cell>
          <cell r="K103">
            <v>22.340999999999998</v>
          </cell>
          <cell r="L103">
            <v>2.8271000000000002</v>
          </cell>
          <cell r="M103">
            <v>78.271000000000001</v>
          </cell>
          <cell r="N103" t="str">
            <v>四级证书+0.2</v>
          </cell>
          <cell r="O103">
            <v>0.2</v>
          </cell>
          <cell r="P103">
            <v>47.082599999999999</v>
          </cell>
          <cell r="Q103">
            <v>81</v>
          </cell>
          <cell r="R103">
            <v>8.1</v>
          </cell>
          <cell r="W103">
            <v>0</v>
          </cell>
          <cell r="AB103">
            <v>0</v>
          </cell>
          <cell r="AJ103">
            <v>0</v>
          </cell>
          <cell r="AM103">
            <v>0.24</v>
          </cell>
          <cell r="AR103">
            <v>0.24</v>
          </cell>
          <cell r="AS103">
            <v>77.523599999999988</v>
          </cell>
          <cell r="AT103">
            <v>0.24</v>
          </cell>
          <cell r="AU103">
            <v>77.763599999999983</v>
          </cell>
        </row>
        <row r="104">
          <cell r="B104" t="str">
            <v>曹宇</v>
          </cell>
          <cell r="C104">
            <v>201806060602</v>
          </cell>
          <cell r="D104">
            <v>52.37</v>
          </cell>
          <cell r="E104" t="str">
            <v>B</v>
          </cell>
          <cell r="F104">
            <v>10</v>
          </cell>
          <cell r="G104" t="str">
            <v>Ａ</v>
          </cell>
          <cell r="H104">
            <v>7</v>
          </cell>
          <cell r="K104">
            <v>20.811</v>
          </cell>
          <cell r="L104">
            <v>2.86</v>
          </cell>
          <cell r="M104">
            <v>78.599999999999994</v>
          </cell>
          <cell r="N104" t="str">
            <v>四级证书+0.2、普通话证书+0.2</v>
          </cell>
          <cell r="O104">
            <v>0.4</v>
          </cell>
          <cell r="P104">
            <v>47.4</v>
          </cell>
          <cell r="Q104">
            <v>65</v>
          </cell>
          <cell r="R104">
            <v>6.5</v>
          </cell>
          <cell r="W104">
            <v>0</v>
          </cell>
          <cell r="AB104">
            <v>0</v>
          </cell>
          <cell r="AJ104">
            <v>0</v>
          </cell>
          <cell r="AM104">
            <v>2.3199999999999998</v>
          </cell>
          <cell r="AR104">
            <v>2.3199999999999998</v>
          </cell>
          <cell r="AS104">
            <v>74.710999999999999</v>
          </cell>
          <cell r="AT104">
            <v>2.3199999999999998</v>
          </cell>
          <cell r="AU104">
            <v>77.030999999999992</v>
          </cell>
        </row>
        <row r="105">
          <cell r="B105" t="str">
            <v>王煜恒</v>
          </cell>
          <cell r="C105">
            <v>201806060725</v>
          </cell>
          <cell r="D105">
            <v>57.07</v>
          </cell>
          <cell r="E105" t="str">
            <v>B</v>
          </cell>
          <cell r="F105">
            <v>10</v>
          </cell>
          <cell r="G105" t="str">
            <v>Ａ</v>
          </cell>
          <cell r="H105">
            <v>7</v>
          </cell>
          <cell r="K105">
            <v>22.220999999999997</v>
          </cell>
          <cell r="L105">
            <v>2.7517999999999998</v>
          </cell>
          <cell r="M105">
            <v>77.518000000000001</v>
          </cell>
          <cell r="N105" t="str">
            <v>四级证书+0.2</v>
          </cell>
          <cell r="O105">
            <v>0.2</v>
          </cell>
          <cell r="P105">
            <v>46.630800000000001</v>
          </cell>
          <cell r="Q105">
            <v>77</v>
          </cell>
          <cell r="R105">
            <v>7.7</v>
          </cell>
          <cell r="W105">
            <v>0</v>
          </cell>
          <cell r="X105" t="str">
            <v>院重点团队+0.1</v>
          </cell>
          <cell r="Y105">
            <v>0.1</v>
          </cell>
          <cell r="AB105">
            <v>0.1</v>
          </cell>
          <cell r="AJ105">
            <v>0</v>
          </cell>
          <cell r="AM105">
            <v>0.32</v>
          </cell>
          <cell r="AR105">
            <v>0.32</v>
          </cell>
          <cell r="AS105">
            <v>76.5518</v>
          </cell>
          <cell r="AT105">
            <v>0.42000000000000004</v>
          </cell>
          <cell r="AU105">
            <v>76.971800000000002</v>
          </cell>
        </row>
        <row r="106">
          <cell r="B106" t="str">
            <v>何志涛</v>
          </cell>
          <cell r="C106">
            <v>201806060711</v>
          </cell>
          <cell r="D106">
            <v>56.64</v>
          </cell>
          <cell r="E106" t="str">
            <v>B</v>
          </cell>
          <cell r="F106">
            <v>10</v>
          </cell>
          <cell r="G106" t="str">
            <v>Ａ</v>
          </cell>
          <cell r="H106">
            <v>7</v>
          </cell>
          <cell r="K106">
            <v>22.091999999999999</v>
          </cell>
          <cell r="L106">
            <v>2.5141</v>
          </cell>
          <cell r="M106">
            <v>75.141000000000005</v>
          </cell>
          <cell r="N106" t="str">
            <v>四级证书+0.2</v>
          </cell>
          <cell r="O106">
            <v>0.2</v>
          </cell>
          <cell r="P106">
            <v>45.204600000000006</v>
          </cell>
          <cell r="Q106">
            <v>68</v>
          </cell>
          <cell r="R106">
            <v>6.8</v>
          </cell>
          <cell r="W106">
            <v>0</v>
          </cell>
          <cell r="AB106">
            <v>0</v>
          </cell>
          <cell r="AJ106">
            <v>0</v>
          </cell>
          <cell r="AM106">
            <v>1.7</v>
          </cell>
          <cell r="AR106">
            <v>1.7</v>
          </cell>
          <cell r="AS106">
            <v>74.096600000000009</v>
          </cell>
          <cell r="AT106">
            <v>1.7</v>
          </cell>
          <cell r="AU106">
            <v>75.796600000000012</v>
          </cell>
        </row>
        <row r="107">
          <cell r="B107" t="str">
            <v>宁晨康</v>
          </cell>
          <cell r="C107">
            <v>201806060616</v>
          </cell>
          <cell r="D107">
            <v>56.89</v>
          </cell>
          <cell r="E107" t="str">
            <v>B</v>
          </cell>
          <cell r="F107">
            <v>10</v>
          </cell>
          <cell r="G107" t="str">
            <v>Ａ</v>
          </cell>
          <cell r="H107">
            <v>7</v>
          </cell>
          <cell r="K107">
            <v>22.166999999999998</v>
          </cell>
          <cell r="L107">
            <v>2.3940999999999999</v>
          </cell>
          <cell r="M107">
            <v>73.941000000000003</v>
          </cell>
          <cell r="N107" t="str">
            <v>四级证书+0.2</v>
          </cell>
          <cell r="O107">
            <v>0.2</v>
          </cell>
          <cell r="P107">
            <v>44.4846</v>
          </cell>
          <cell r="Q107">
            <v>61</v>
          </cell>
          <cell r="R107">
            <v>6.1</v>
          </cell>
          <cell r="W107">
            <v>0</v>
          </cell>
          <cell r="AB107">
            <v>0</v>
          </cell>
          <cell r="AC107" t="str">
            <v>团学干事A+0.75、资助委员B+0.1</v>
          </cell>
          <cell r="AD107" t="str">
            <v>团学干事A+0.15、团支书B+1</v>
          </cell>
          <cell r="AE107">
            <v>2</v>
          </cell>
          <cell r="AJ107">
            <v>2</v>
          </cell>
          <cell r="AM107">
            <v>1.1399999999999999</v>
          </cell>
          <cell r="AR107">
            <v>1.1399999999999999</v>
          </cell>
          <cell r="AS107">
            <v>72.751599999999996</v>
          </cell>
          <cell r="AT107">
            <v>3.1399999999999997</v>
          </cell>
          <cell r="AU107">
            <v>75.891599999999997</v>
          </cell>
        </row>
        <row r="108">
          <cell r="B108" t="str">
            <v>洪焕锐</v>
          </cell>
          <cell r="C108">
            <v>201806060605</v>
          </cell>
          <cell r="D108">
            <v>56.06</v>
          </cell>
          <cell r="E108" t="str">
            <v>B</v>
          </cell>
          <cell r="F108">
            <v>10</v>
          </cell>
          <cell r="G108" t="str">
            <v>Ａ</v>
          </cell>
          <cell r="H108">
            <v>7</v>
          </cell>
          <cell r="K108">
            <v>21.917999999999999</v>
          </cell>
          <cell r="L108">
            <v>2.4552999999999998</v>
          </cell>
          <cell r="M108">
            <v>74.552999999999997</v>
          </cell>
          <cell r="N108" t="str">
            <v>四级证书+0.2</v>
          </cell>
          <cell r="O108">
            <v>0.2</v>
          </cell>
          <cell r="P108">
            <v>44.851799999999997</v>
          </cell>
          <cell r="Q108">
            <v>74</v>
          </cell>
          <cell r="R108">
            <v>7.4</v>
          </cell>
          <cell r="W108">
            <v>0</v>
          </cell>
          <cell r="AB108">
            <v>0</v>
          </cell>
          <cell r="AJ108">
            <v>0</v>
          </cell>
          <cell r="AM108">
            <v>2.2000000000000002</v>
          </cell>
          <cell r="AR108">
            <v>2.2000000000000002</v>
          </cell>
          <cell r="AS108">
            <v>74.169800000000009</v>
          </cell>
          <cell r="AT108">
            <v>2.2000000000000002</v>
          </cell>
          <cell r="AU108">
            <v>76.369800000000012</v>
          </cell>
        </row>
        <row r="109">
          <cell r="B109" t="str">
            <v>钟睿康</v>
          </cell>
          <cell r="C109">
            <v>201806060728</v>
          </cell>
          <cell r="D109">
            <v>54.85</v>
          </cell>
          <cell r="E109" t="str">
            <v>B</v>
          </cell>
          <cell r="F109">
            <v>10</v>
          </cell>
          <cell r="G109" t="str">
            <v>Ａ</v>
          </cell>
          <cell r="H109">
            <v>7</v>
          </cell>
          <cell r="K109">
            <v>21.554999999999996</v>
          </cell>
          <cell r="L109">
            <v>2.3729</v>
          </cell>
          <cell r="M109">
            <v>73.728999999999999</v>
          </cell>
          <cell r="N109" t="str">
            <v>四级证书+0.2</v>
          </cell>
          <cell r="O109">
            <v>0.2</v>
          </cell>
          <cell r="P109">
            <v>44.357399999999998</v>
          </cell>
          <cell r="Q109">
            <v>78</v>
          </cell>
          <cell r="R109">
            <v>7.8</v>
          </cell>
          <cell r="W109">
            <v>0</v>
          </cell>
          <cell r="AB109">
            <v>0</v>
          </cell>
          <cell r="AC109" t="str">
            <v>干事B+0.5，校外联干事+A</v>
          </cell>
          <cell r="AD109" t="str">
            <v>干事B+0.5，校外联干事+A</v>
          </cell>
          <cell r="AE109">
            <v>1.7</v>
          </cell>
          <cell r="AJ109">
            <v>1.7</v>
          </cell>
          <cell r="AM109">
            <v>0.82</v>
          </cell>
          <cell r="AR109">
            <v>0.82</v>
          </cell>
          <cell r="AS109">
            <v>73.712399999999988</v>
          </cell>
          <cell r="AT109">
            <v>2.52</v>
          </cell>
          <cell r="AU109">
            <v>76.232399999999984</v>
          </cell>
        </row>
        <row r="110">
          <cell r="B110" t="str">
            <v>王天亮</v>
          </cell>
          <cell r="C110">
            <v>201806060724</v>
          </cell>
          <cell r="D110">
            <v>56.27</v>
          </cell>
          <cell r="E110" t="str">
            <v>B</v>
          </cell>
          <cell r="F110">
            <v>10</v>
          </cell>
          <cell r="G110" t="str">
            <v>Ａ</v>
          </cell>
          <cell r="H110">
            <v>7</v>
          </cell>
          <cell r="K110">
            <v>21.981000000000002</v>
          </cell>
          <cell r="L110">
            <v>2.1682000000000001</v>
          </cell>
          <cell r="M110">
            <v>71.682000000000002</v>
          </cell>
          <cell r="P110">
            <v>43.0092</v>
          </cell>
          <cell r="Q110">
            <v>70</v>
          </cell>
          <cell r="R110">
            <v>7</v>
          </cell>
          <cell r="W110">
            <v>0</v>
          </cell>
          <cell r="AB110">
            <v>0</v>
          </cell>
          <cell r="AC110" t="str">
            <v>干事B+0.5</v>
          </cell>
          <cell r="AD110" t="str">
            <v>干事B+0.5</v>
          </cell>
          <cell r="AE110">
            <v>1</v>
          </cell>
          <cell r="AJ110">
            <v>1</v>
          </cell>
          <cell r="AM110">
            <v>0.16</v>
          </cell>
          <cell r="AR110">
            <v>0.16</v>
          </cell>
          <cell r="AS110">
            <v>71.990200000000002</v>
          </cell>
          <cell r="AT110">
            <v>1.1599999999999999</v>
          </cell>
          <cell r="AU110">
            <v>73.150199999999998</v>
          </cell>
        </row>
        <row r="111">
          <cell r="B111" t="str">
            <v>蒋钦晨</v>
          </cell>
          <cell r="C111">
            <v>201806060906</v>
          </cell>
          <cell r="D111">
            <v>54.79</v>
          </cell>
          <cell r="E111" t="str">
            <v>B</v>
          </cell>
          <cell r="F111">
            <v>10</v>
          </cell>
          <cell r="G111" t="str">
            <v>Ａ</v>
          </cell>
          <cell r="H111">
            <v>7</v>
          </cell>
          <cell r="K111">
            <v>21.536999999999995</v>
          </cell>
          <cell r="L111">
            <v>2.3165</v>
          </cell>
          <cell r="M111">
            <v>73.165000000000006</v>
          </cell>
          <cell r="P111">
            <v>43.899000000000001</v>
          </cell>
          <cell r="Q111">
            <v>80</v>
          </cell>
          <cell r="R111">
            <v>8</v>
          </cell>
          <cell r="W111">
            <v>0</v>
          </cell>
          <cell r="AB111">
            <v>0</v>
          </cell>
          <cell r="AC111" t="str">
            <v>干事B+0.5</v>
          </cell>
          <cell r="AD111" t="str">
            <v>文体委员B+0.1、干事A+0.75</v>
          </cell>
          <cell r="AE111">
            <v>1.35</v>
          </cell>
          <cell r="AJ111">
            <v>1.35</v>
          </cell>
          <cell r="AM111">
            <v>0.28000000000000003</v>
          </cell>
          <cell r="AN111" t="str">
            <v>篮球新生院赛  第五名+0.2 60m迎面接力 第四名+0.2</v>
          </cell>
          <cell r="AO111">
            <v>0.4</v>
          </cell>
          <cell r="AR111">
            <v>0.68</v>
          </cell>
          <cell r="AS111">
            <v>73.435999999999993</v>
          </cell>
          <cell r="AT111">
            <v>2.0300000000000002</v>
          </cell>
          <cell r="AU111">
            <v>75.465999999999994</v>
          </cell>
        </row>
        <row r="112">
          <cell r="B112" t="str">
            <v>林思言</v>
          </cell>
          <cell r="C112">
            <v>201806060716</v>
          </cell>
          <cell r="D112">
            <v>55.47</v>
          </cell>
          <cell r="E112" t="str">
            <v>B</v>
          </cell>
          <cell r="F112">
            <v>10</v>
          </cell>
          <cell r="G112" t="str">
            <v>Ａ</v>
          </cell>
          <cell r="H112">
            <v>7</v>
          </cell>
          <cell r="K112">
            <v>21.741</v>
          </cell>
          <cell r="L112">
            <v>2.0293999999999999</v>
          </cell>
          <cell r="M112">
            <v>70.293999999999997</v>
          </cell>
          <cell r="P112">
            <v>42.176399999999994</v>
          </cell>
          <cell r="Q112">
            <v>82</v>
          </cell>
          <cell r="R112">
            <v>8.1999999999999993</v>
          </cell>
          <cell r="W112">
            <v>0</v>
          </cell>
          <cell r="AB112">
            <v>0</v>
          </cell>
          <cell r="AJ112">
            <v>0</v>
          </cell>
          <cell r="AM112">
            <v>0.22</v>
          </cell>
          <cell r="AN112" t="str">
            <v>足球新生院赛  5-8名+0.2</v>
          </cell>
          <cell r="AO112">
            <v>0.2</v>
          </cell>
          <cell r="AR112">
            <v>0.42000000000000004</v>
          </cell>
          <cell r="AS112">
            <v>72.117399999999989</v>
          </cell>
          <cell r="AT112">
            <v>0.42000000000000004</v>
          </cell>
          <cell r="AU112">
            <v>72.537399999999991</v>
          </cell>
        </row>
        <row r="113">
          <cell r="B113" t="str">
            <v>叶展廷</v>
          </cell>
          <cell r="C113">
            <v>201806061225</v>
          </cell>
          <cell r="D113">
            <v>54.88</v>
          </cell>
          <cell r="E113" t="str">
            <v>B</v>
          </cell>
          <cell r="F113">
            <v>10</v>
          </cell>
          <cell r="G113" t="str">
            <v>Ａ</v>
          </cell>
          <cell r="H113">
            <v>7</v>
          </cell>
          <cell r="K113">
            <v>21.563999999999997</v>
          </cell>
          <cell r="L113">
            <v>1.82</v>
          </cell>
          <cell r="M113">
            <v>68.2</v>
          </cell>
          <cell r="N113" t="str">
            <v>四级证书+0.2</v>
          </cell>
          <cell r="O113">
            <v>0.2</v>
          </cell>
          <cell r="P113">
            <v>41.04</v>
          </cell>
          <cell r="Q113">
            <v>65</v>
          </cell>
          <cell r="R113">
            <v>6.5</v>
          </cell>
          <cell r="W113">
            <v>0</v>
          </cell>
          <cell r="X113" t="str">
            <v>院重点团队+0.1</v>
          </cell>
          <cell r="Y113">
            <v>0.1</v>
          </cell>
          <cell r="AB113">
            <v>0.1</v>
          </cell>
          <cell r="AJ113">
            <v>0</v>
          </cell>
          <cell r="AM113">
            <v>1.3</v>
          </cell>
          <cell r="AR113">
            <v>1.3</v>
          </cell>
          <cell r="AS113">
            <v>69.103999999999999</v>
          </cell>
          <cell r="AT113">
            <v>1.4000000000000001</v>
          </cell>
          <cell r="AU113">
            <v>70.504000000000005</v>
          </cell>
        </row>
        <row r="114">
          <cell r="B114" t="str">
            <v>凌嘉俊</v>
          </cell>
          <cell r="C114">
            <v>201806060717</v>
          </cell>
          <cell r="D114">
            <v>54.7</v>
          </cell>
          <cell r="E114" t="str">
            <v>B</v>
          </cell>
          <cell r="F114">
            <v>10</v>
          </cell>
          <cell r="G114" t="str">
            <v>Ａ</v>
          </cell>
          <cell r="H114">
            <v>7</v>
          </cell>
          <cell r="K114">
            <v>21.51</v>
          </cell>
          <cell r="L114">
            <v>1.3824000000000001</v>
          </cell>
          <cell r="M114">
            <v>63.823999999999998</v>
          </cell>
          <cell r="P114">
            <v>38.294399999999996</v>
          </cell>
          <cell r="Q114">
            <v>81</v>
          </cell>
          <cell r="R114">
            <v>8.1</v>
          </cell>
          <cell r="W114">
            <v>0</v>
          </cell>
          <cell r="AB114">
            <v>0</v>
          </cell>
          <cell r="AC114" t="str">
            <v>调宣委员B+0.5</v>
          </cell>
          <cell r="AE114">
            <v>0.5</v>
          </cell>
          <cell r="AJ114">
            <v>0.5</v>
          </cell>
          <cell r="AM114">
            <v>1.06</v>
          </cell>
          <cell r="AR114">
            <v>1.06</v>
          </cell>
          <cell r="AS114">
            <v>67.904399999999995</v>
          </cell>
          <cell r="AT114">
            <v>1.56</v>
          </cell>
          <cell r="AU114">
            <v>69.464399999999998</v>
          </cell>
        </row>
        <row r="115">
          <cell r="B115" t="str">
            <v>冷超</v>
          </cell>
          <cell r="C115">
            <v>201806060714</v>
          </cell>
          <cell r="D115">
            <v>54.89</v>
          </cell>
          <cell r="E115" t="str">
            <v>B</v>
          </cell>
          <cell r="F115">
            <v>10</v>
          </cell>
          <cell r="G115" t="str">
            <v>Ａ</v>
          </cell>
          <cell r="H115">
            <v>7</v>
          </cell>
          <cell r="K115">
            <v>21.567</v>
          </cell>
          <cell r="L115">
            <v>1.5282</v>
          </cell>
          <cell r="M115">
            <v>65.281999999999996</v>
          </cell>
          <cell r="P115">
            <v>39.169199999999996</v>
          </cell>
          <cell r="Q115">
            <v>66</v>
          </cell>
          <cell r="R115">
            <v>6.6</v>
          </cell>
          <cell r="W115">
            <v>0</v>
          </cell>
          <cell r="AB115">
            <v>0</v>
          </cell>
          <cell r="AJ115">
            <v>0</v>
          </cell>
          <cell r="AM115">
            <v>0.32</v>
          </cell>
          <cell r="AR115">
            <v>0.32</v>
          </cell>
          <cell r="AS115">
            <v>67.336199999999991</v>
          </cell>
          <cell r="AT115">
            <v>0.32</v>
          </cell>
          <cell r="AU115">
            <v>67.656199999999984</v>
          </cell>
        </row>
        <row r="116">
          <cell r="B116" t="str">
            <v>洪萁伸</v>
          </cell>
          <cell r="C116">
            <v>201806060606</v>
          </cell>
          <cell r="D116">
            <v>53.63</v>
          </cell>
          <cell r="E116" t="str">
            <v>B</v>
          </cell>
          <cell r="F116">
            <v>10</v>
          </cell>
          <cell r="G116" t="str">
            <v>Ａ</v>
          </cell>
          <cell r="H116">
            <v>7</v>
          </cell>
          <cell r="K116">
            <v>21.188999999999997</v>
          </cell>
          <cell r="L116">
            <v>1.0435000000000001</v>
          </cell>
          <cell r="M116">
            <v>60.435000000000002</v>
          </cell>
          <cell r="P116">
            <v>36.261000000000003</v>
          </cell>
          <cell r="Q116">
            <v>71</v>
          </cell>
          <cell r="R116">
            <v>7.1</v>
          </cell>
          <cell r="W116">
            <v>0</v>
          </cell>
          <cell r="AB116">
            <v>0</v>
          </cell>
          <cell r="AC116" t="str">
            <v>团学干事+A</v>
          </cell>
          <cell r="AD116" t="str">
            <v>团学干事+A</v>
          </cell>
          <cell r="AE116">
            <v>1.5</v>
          </cell>
          <cell r="AJ116">
            <v>1.5</v>
          </cell>
          <cell r="AM116">
            <v>1.58</v>
          </cell>
          <cell r="AR116">
            <v>1.58</v>
          </cell>
          <cell r="AS116">
            <v>64.55</v>
          </cell>
          <cell r="AT116">
            <v>3.08</v>
          </cell>
          <cell r="AU116">
            <v>67.63</v>
          </cell>
        </row>
        <row r="117">
          <cell r="B117" t="str">
            <v>张益瑄</v>
          </cell>
          <cell r="C117">
            <v>201806060628</v>
          </cell>
          <cell r="D117">
            <v>52.11</v>
          </cell>
          <cell r="E117" t="str">
            <v>B</v>
          </cell>
          <cell r="F117">
            <v>10</v>
          </cell>
          <cell r="G117" t="str">
            <v>Ａ</v>
          </cell>
          <cell r="H117">
            <v>7</v>
          </cell>
          <cell r="K117">
            <v>20.733000000000001</v>
          </cell>
          <cell r="L117">
            <v>0.59409999999999996</v>
          </cell>
          <cell r="M117">
            <v>55.941000000000003</v>
          </cell>
          <cell r="P117">
            <v>33.564599999999999</v>
          </cell>
          <cell r="Q117">
            <v>65</v>
          </cell>
          <cell r="R117">
            <v>6.5</v>
          </cell>
          <cell r="W117">
            <v>0</v>
          </cell>
          <cell r="AB117">
            <v>0</v>
          </cell>
          <cell r="AJ117">
            <v>0</v>
          </cell>
          <cell r="AM117">
            <v>0.64</v>
          </cell>
          <cell r="AR117">
            <v>0.64</v>
          </cell>
          <cell r="AS117">
            <v>60.797600000000003</v>
          </cell>
          <cell r="AT117">
            <v>0.64</v>
          </cell>
          <cell r="AU117">
            <v>61.437600000000003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电科"/>
      <sheetName val="电信 "/>
      <sheetName val="电气"/>
      <sheetName val="自动化"/>
      <sheetName val="通信"/>
    </sheetNames>
    <sheetDataSet>
      <sheetData sheetId="0">
        <row r="5">
          <cell r="B5" t="str">
            <v>卢旺</v>
          </cell>
          <cell r="C5" t="str">
            <v>201603090310</v>
          </cell>
          <cell r="D5">
            <v>58.91</v>
          </cell>
          <cell r="E5" t="str">
            <v>C</v>
          </cell>
          <cell r="F5">
            <v>8</v>
          </cell>
          <cell r="G5" t="str">
            <v>A</v>
          </cell>
          <cell r="H5">
            <v>7</v>
          </cell>
          <cell r="K5">
            <v>22.172999999999998</v>
          </cell>
          <cell r="L5">
            <v>0.96</v>
          </cell>
          <cell r="M5">
            <v>59.6</v>
          </cell>
          <cell r="P5">
            <v>35.76</v>
          </cell>
          <cell r="Q5">
            <v>85</v>
          </cell>
          <cell r="R5">
            <v>8.5</v>
          </cell>
          <cell r="W5">
            <v>0</v>
          </cell>
          <cell r="AB5">
            <v>0</v>
          </cell>
          <cell r="AJ5">
            <v>0</v>
          </cell>
          <cell r="AS5">
            <v>66.432999999999993</v>
          </cell>
          <cell r="AT5">
            <v>0</v>
          </cell>
          <cell r="AU5">
            <v>66.432999999999993</v>
          </cell>
        </row>
        <row r="6">
          <cell r="B6" t="str">
            <v>李闯</v>
          </cell>
          <cell r="C6" t="str">
            <v>201706061206</v>
          </cell>
          <cell r="D6">
            <v>63.04</v>
          </cell>
          <cell r="E6" t="str">
            <v>C</v>
          </cell>
          <cell r="F6">
            <v>8</v>
          </cell>
          <cell r="G6" t="str">
            <v>B</v>
          </cell>
          <cell r="H6">
            <v>5</v>
          </cell>
          <cell r="K6">
            <v>22.811999999999998</v>
          </cell>
          <cell r="L6">
            <v>1.18</v>
          </cell>
          <cell r="M6">
            <v>61.8</v>
          </cell>
          <cell r="P6">
            <v>37.08</v>
          </cell>
          <cell r="R6">
            <v>0</v>
          </cell>
          <cell r="W6">
            <v>0</v>
          </cell>
          <cell r="AB6">
            <v>0</v>
          </cell>
          <cell r="AJ6">
            <v>0</v>
          </cell>
          <cell r="AS6">
            <v>59.891999999999996</v>
          </cell>
          <cell r="AT6">
            <v>0</v>
          </cell>
          <cell r="AU6">
            <v>59.891999999999996</v>
          </cell>
        </row>
        <row r="7">
          <cell r="B7" t="str">
            <v>王翔</v>
          </cell>
          <cell r="C7" t="str">
            <v>201706061212</v>
          </cell>
          <cell r="D7">
            <v>61.87</v>
          </cell>
          <cell r="E7" t="str">
            <v>C</v>
          </cell>
          <cell r="F7">
            <v>8</v>
          </cell>
          <cell r="G7" t="str">
            <v>B</v>
          </cell>
          <cell r="H7">
            <v>5</v>
          </cell>
          <cell r="K7">
            <v>22.461000000000002</v>
          </cell>
          <cell r="L7">
            <v>1.7</v>
          </cell>
          <cell r="M7">
            <v>67</v>
          </cell>
          <cell r="P7">
            <v>40.199999999999996</v>
          </cell>
          <cell r="R7">
            <v>0</v>
          </cell>
          <cell r="W7">
            <v>0</v>
          </cell>
          <cell r="AB7">
            <v>0</v>
          </cell>
          <cell r="AJ7">
            <v>0</v>
          </cell>
          <cell r="AS7">
            <v>62.661000000000001</v>
          </cell>
          <cell r="AT7">
            <v>0</v>
          </cell>
          <cell r="AU7">
            <v>62.661000000000001</v>
          </cell>
        </row>
        <row r="8">
          <cell r="B8" t="str">
            <v>刘华龙</v>
          </cell>
          <cell r="C8" t="str">
            <v>201806060611</v>
          </cell>
          <cell r="D8">
            <v>61.37</v>
          </cell>
          <cell r="E8" t="str">
            <v>C</v>
          </cell>
          <cell r="F8">
            <v>8</v>
          </cell>
          <cell r="G8" t="str">
            <v>B</v>
          </cell>
          <cell r="H8">
            <v>5</v>
          </cell>
          <cell r="K8">
            <v>22.311</v>
          </cell>
          <cell r="L8">
            <v>2.39</v>
          </cell>
          <cell r="M8">
            <v>73.900000000000006</v>
          </cell>
          <cell r="P8">
            <v>44.34</v>
          </cell>
          <cell r="Q8">
            <v>64.5</v>
          </cell>
          <cell r="R8">
            <v>6.45</v>
          </cell>
          <cell r="W8">
            <v>0</v>
          </cell>
          <cell r="AB8">
            <v>0</v>
          </cell>
          <cell r="AJ8">
            <v>0</v>
          </cell>
          <cell r="AS8">
            <v>73.101000000000013</v>
          </cell>
          <cell r="AT8">
            <v>0</v>
          </cell>
          <cell r="AU8">
            <v>73.101000000000013</v>
          </cell>
        </row>
        <row r="9">
          <cell r="B9" t="str">
            <v>张宇翔</v>
          </cell>
          <cell r="C9" t="str">
            <v>201806060828</v>
          </cell>
          <cell r="D9">
            <v>61.83</v>
          </cell>
          <cell r="E9" t="str">
            <v>C</v>
          </cell>
          <cell r="F9">
            <v>8</v>
          </cell>
          <cell r="G9" t="str">
            <v>B</v>
          </cell>
          <cell r="H9">
            <v>5</v>
          </cell>
          <cell r="J9">
            <v>-1</v>
          </cell>
          <cell r="K9">
            <v>22.148999999999997</v>
          </cell>
          <cell r="L9">
            <v>1.38</v>
          </cell>
          <cell r="M9">
            <v>63.8</v>
          </cell>
          <cell r="P9">
            <v>38.279999999999994</v>
          </cell>
          <cell r="Q9">
            <v>73</v>
          </cell>
          <cell r="R9">
            <v>7.3</v>
          </cell>
          <cell r="W9">
            <v>0</v>
          </cell>
          <cell r="AB9">
            <v>0</v>
          </cell>
          <cell r="AJ9">
            <v>0</v>
          </cell>
          <cell r="AS9">
            <v>67.728999999999985</v>
          </cell>
          <cell r="AT9">
            <v>0</v>
          </cell>
          <cell r="AU9">
            <v>67.728999999999985</v>
          </cell>
        </row>
        <row r="10">
          <cell r="B10" t="str">
            <v>宋书汉</v>
          </cell>
          <cell r="C10" t="str">
            <v>201806060914</v>
          </cell>
          <cell r="D10">
            <v>63.27</v>
          </cell>
          <cell r="E10" t="str">
            <v>C</v>
          </cell>
          <cell r="F10">
            <v>8</v>
          </cell>
          <cell r="G10" t="str">
            <v>B</v>
          </cell>
          <cell r="H10">
            <v>5</v>
          </cell>
          <cell r="K10">
            <v>22.881000000000004</v>
          </cell>
          <cell r="L10">
            <v>1.77</v>
          </cell>
          <cell r="M10">
            <v>67.7</v>
          </cell>
          <cell r="P10">
            <v>40.619999999999997</v>
          </cell>
          <cell r="Q10">
            <v>73.5</v>
          </cell>
          <cell r="R10">
            <v>7.35</v>
          </cell>
          <cell r="W10">
            <v>0</v>
          </cell>
          <cell r="AB10">
            <v>0</v>
          </cell>
          <cell r="AC10" t="str">
            <v>体育部干事B+1</v>
          </cell>
          <cell r="AD10" t="str">
            <v>体育部干事B+1</v>
          </cell>
          <cell r="AE10">
            <v>1.2</v>
          </cell>
          <cell r="AJ10">
            <v>1.2</v>
          </cell>
          <cell r="AS10">
            <v>70.850999999999999</v>
          </cell>
          <cell r="AT10">
            <v>1.2</v>
          </cell>
          <cell r="AU10">
            <v>72.051000000000002</v>
          </cell>
        </row>
        <row r="11">
          <cell r="B11" t="str">
            <v>黄琦智</v>
          </cell>
          <cell r="C11" t="str">
            <v>201806061003</v>
          </cell>
          <cell r="D11">
            <v>61.59</v>
          </cell>
          <cell r="E11" t="str">
            <v>C</v>
          </cell>
          <cell r="F11">
            <v>8</v>
          </cell>
          <cell r="G11" t="str">
            <v>A</v>
          </cell>
          <cell r="H11">
            <v>7</v>
          </cell>
          <cell r="K11">
            <v>22.977</v>
          </cell>
          <cell r="L11">
            <v>0.96</v>
          </cell>
          <cell r="M11">
            <v>59.6</v>
          </cell>
          <cell r="P11">
            <v>35.76</v>
          </cell>
          <cell r="Q11">
            <v>69.5</v>
          </cell>
          <cell r="R11">
            <v>6.95</v>
          </cell>
          <cell r="W11">
            <v>0</v>
          </cell>
          <cell r="AB11">
            <v>0</v>
          </cell>
          <cell r="AC11" t="str">
            <v>资助A+1.5</v>
          </cell>
          <cell r="AD11" t="str">
            <v>心理A+1.5</v>
          </cell>
          <cell r="AE11">
            <v>1.5</v>
          </cell>
          <cell r="AJ11">
            <v>1.5</v>
          </cell>
          <cell r="AS11">
            <v>65.686999999999998</v>
          </cell>
          <cell r="AT11">
            <v>1.5</v>
          </cell>
          <cell r="AU11">
            <v>67.186999999999998</v>
          </cell>
        </row>
        <row r="12">
          <cell r="B12" t="str">
            <v>张伊帆</v>
          </cell>
          <cell r="C12" t="str">
            <v>201806061026</v>
          </cell>
          <cell r="D12">
            <v>60.09</v>
          </cell>
          <cell r="E12" t="str">
            <v>C</v>
          </cell>
          <cell r="F12">
            <v>8</v>
          </cell>
          <cell r="G12" t="str">
            <v>C</v>
          </cell>
          <cell r="H12">
            <v>3</v>
          </cell>
          <cell r="K12">
            <v>21.327000000000002</v>
          </cell>
          <cell r="L12">
            <v>0.16</v>
          </cell>
          <cell r="M12">
            <v>51.6</v>
          </cell>
          <cell r="P12">
            <v>30.96</v>
          </cell>
          <cell r="Q12">
            <v>0</v>
          </cell>
          <cell r="R12">
            <v>0</v>
          </cell>
          <cell r="W12">
            <v>0</v>
          </cell>
          <cell r="AB12">
            <v>0</v>
          </cell>
          <cell r="AJ12">
            <v>0</v>
          </cell>
          <cell r="AS12">
            <v>52.287000000000006</v>
          </cell>
          <cell r="AT12">
            <v>0</v>
          </cell>
          <cell r="AU12">
            <v>52.287000000000006</v>
          </cell>
        </row>
        <row r="13">
          <cell r="B13" t="str">
            <v>刘劲</v>
          </cell>
          <cell r="C13" t="str">
            <v>201806061112</v>
          </cell>
          <cell r="D13">
            <v>61.9</v>
          </cell>
          <cell r="E13" t="str">
            <v>C</v>
          </cell>
          <cell r="F13">
            <v>8</v>
          </cell>
          <cell r="G13" t="str">
            <v>A</v>
          </cell>
          <cell r="H13">
            <v>7</v>
          </cell>
          <cell r="K13">
            <v>23.07</v>
          </cell>
          <cell r="L13">
            <v>1.1599999999999999</v>
          </cell>
          <cell r="M13">
            <v>61.6</v>
          </cell>
          <cell r="P13">
            <v>36.96</v>
          </cell>
          <cell r="Q13">
            <v>81.5</v>
          </cell>
          <cell r="R13">
            <v>8.15</v>
          </cell>
          <cell r="W13">
            <v>0</v>
          </cell>
          <cell r="AB13">
            <v>0</v>
          </cell>
          <cell r="AJ13">
            <v>0</v>
          </cell>
          <cell r="AS13">
            <v>68.180000000000007</v>
          </cell>
          <cell r="AT13">
            <v>0</v>
          </cell>
          <cell r="AU13">
            <v>68.180000000000007</v>
          </cell>
        </row>
        <row r="14">
          <cell r="B14" t="str">
            <v>张向东</v>
          </cell>
          <cell r="C14" t="str">
            <v>201806061124</v>
          </cell>
          <cell r="D14">
            <v>62.47</v>
          </cell>
          <cell r="E14" t="str">
            <v>C</v>
          </cell>
          <cell r="F14">
            <v>8</v>
          </cell>
          <cell r="G14" t="str">
            <v>A</v>
          </cell>
          <cell r="H14">
            <v>7</v>
          </cell>
          <cell r="K14">
            <v>23.241</v>
          </cell>
          <cell r="L14">
            <v>1.77</v>
          </cell>
          <cell r="M14">
            <v>67.7</v>
          </cell>
          <cell r="P14">
            <v>40.619999999999997</v>
          </cell>
          <cell r="Q14">
            <v>73</v>
          </cell>
          <cell r="R14">
            <v>7.3</v>
          </cell>
          <cell r="W14">
            <v>0</v>
          </cell>
          <cell r="AB14">
            <v>0</v>
          </cell>
          <cell r="AJ14">
            <v>0</v>
          </cell>
          <cell r="AS14">
            <v>71.161000000000001</v>
          </cell>
          <cell r="AT14">
            <v>0</v>
          </cell>
          <cell r="AU14">
            <v>71.161000000000001</v>
          </cell>
        </row>
        <row r="15">
          <cell r="B15" t="str">
            <v>钟德海</v>
          </cell>
          <cell r="C15" t="str">
            <v>201806061129</v>
          </cell>
          <cell r="D15">
            <v>58.73</v>
          </cell>
          <cell r="E15" t="str">
            <v>C</v>
          </cell>
          <cell r="F15">
            <v>8</v>
          </cell>
          <cell r="G15" t="str">
            <v>B</v>
          </cell>
          <cell r="H15">
            <v>5</v>
          </cell>
          <cell r="K15">
            <v>21.518999999999995</v>
          </cell>
          <cell r="L15">
            <v>0.35</v>
          </cell>
          <cell r="M15">
            <v>53.5</v>
          </cell>
          <cell r="P15">
            <v>32.1</v>
          </cell>
          <cell r="Q15">
            <v>60.5</v>
          </cell>
          <cell r="R15">
            <v>6.05</v>
          </cell>
          <cell r="W15">
            <v>0</v>
          </cell>
          <cell r="AB15">
            <v>0</v>
          </cell>
          <cell r="AJ15">
            <v>0</v>
          </cell>
          <cell r="AS15">
            <v>59.668999999999997</v>
          </cell>
          <cell r="AT15">
            <v>0</v>
          </cell>
          <cell r="AU15">
            <v>59.668999999999997</v>
          </cell>
        </row>
        <row r="16">
          <cell r="B16" t="str">
            <v>蒋灵威</v>
          </cell>
          <cell r="C16" t="str">
            <v>201806061204</v>
          </cell>
          <cell r="D16">
            <v>63.14</v>
          </cell>
          <cell r="E16" t="str">
            <v>C</v>
          </cell>
          <cell r="F16">
            <v>8</v>
          </cell>
          <cell r="G16" t="str">
            <v>C</v>
          </cell>
          <cell r="H16">
            <v>3</v>
          </cell>
          <cell r="K16">
            <v>22.242000000000001</v>
          </cell>
          <cell r="L16">
            <v>3.67</v>
          </cell>
          <cell r="M16">
            <v>86.7</v>
          </cell>
          <cell r="P16">
            <v>52.02</v>
          </cell>
          <cell r="Q16">
            <v>82</v>
          </cell>
          <cell r="R16">
            <v>8.1999999999999993</v>
          </cell>
          <cell r="S16" t="str">
            <v>大学生物理创新（理论）竞赛二等奖+0.6</v>
          </cell>
          <cell r="T16">
            <v>0.6</v>
          </cell>
          <cell r="W16">
            <v>0.6</v>
          </cell>
          <cell r="AB16">
            <v>0</v>
          </cell>
          <cell r="AC16" t="str">
            <v>班长A+2.5</v>
          </cell>
          <cell r="AD16" t="str">
            <v>班长B+2</v>
          </cell>
          <cell r="AE16">
            <v>2.7</v>
          </cell>
          <cell r="AF16" t="str">
            <v>院级优秀团干+0.25，</v>
          </cell>
          <cell r="AG16">
            <v>0.25</v>
          </cell>
          <cell r="AJ16">
            <v>2.95</v>
          </cell>
          <cell r="AS16">
            <v>82.462000000000003</v>
          </cell>
          <cell r="AT16">
            <v>3.5500000000000003</v>
          </cell>
          <cell r="AU16">
            <v>86.012</v>
          </cell>
        </row>
        <row r="17">
          <cell r="B17" t="str">
            <v>李一坚</v>
          </cell>
          <cell r="C17" t="str">
            <v>201806061207</v>
          </cell>
          <cell r="D17">
            <v>62.44</v>
          </cell>
          <cell r="E17" t="str">
            <v>C</v>
          </cell>
          <cell r="F17">
            <v>8</v>
          </cell>
          <cell r="G17" t="str">
            <v>C</v>
          </cell>
          <cell r="H17">
            <v>3</v>
          </cell>
          <cell r="I17" t="str">
            <v>院通报表扬+0.5</v>
          </cell>
          <cell r="J17">
            <v>0.5</v>
          </cell>
          <cell r="K17">
            <v>22.181999999999999</v>
          </cell>
          <cell r="L17">
            <v>0.9</v>
          </cell>
          <cell r="M17">
            <v>59</v>
          </cell>
          <cell r="P17">
            <v>35.4</v>
          </cell>
          <cell r="Q17">
            <v>95.5</v>
          </cell>
          <cell r="R17">
            <v>9.5500000000000007</v>
          </cell>
          <cell r="W17">
            <v>0</v>
          </cell>
          <cell r="AB17">
            <v>0</v>
          </cell>
          <cell r="AC17" t="str">
            <v>生活A+1.5</v>
          </cell>
          <cell r="AD17" t="str">
            <v>生活B+1</v>
          </cell>
          <cell r="AE17">
            <v>1.25</v>
          </cell>
          <cell r="AJ17">
            <v>1.25</v>
          </cell>
          <cell r="AN17" t="str">
            <v>身体素质【引体向上】 第四名</v>
          </cell>
          <cell r="AO17">
            <v>0.2</v>
          </cell>
          <cell r="AS17">
            <v>67.131999999999991</v>
          </cell>
          <cell r="AT17">
            <v>1.25</v>
          </cell>
          <cell r="AU17">
            <v>68.381999999999991</v>
          </cell>
        </row>
        <row r="18">
          <cell r="B18" t="str">
            <v>刘沛云</v>
          </cell>
          <cell r="C18" t="str">
            <v>201806061212</v>
          </cell>
          <cell r="D18">
            <v>63</v>
          </cell>
          <cell r="E18" t="str">
            <v>C</v>
          </cell>
          <cell r="F18">
            <v>8</v>
          </cell>
          <cell r="G18" t="str">
            <v>C</v>
          </cell>
          <cell r="H18">
            <v>3</v>
          </cell>
          <cell r="K18">
            <v>22.2</v>
          </cell>
          <cell r="L18">
            <v>1.61</v>
          </cell>
          <cell r="M18">
            <v>66.099999999999994</v>
          </cell>
          <cell r="P18">
            <v>39.659999999999997</v>
          </cell>
          <cell r="Q18">
            <v>72</v>
          </cell>
          <cell r="R18">
            <v>7.2</v>
          </cell>
          <cell r="W18">
            <v>0</v>
          </cell>
          <cell r="AB18">
            <v>0</v>
          </cell>
          <cell r="AC18" t="str">
            <v>办公室副部A+2文体A+1.5</v>
          </cell>
          <cell r="AD18" t="str">
            <v>文体A+1.5办公室副部B+1.5</v>
          </cell>
          <cell r="AE18">
            <v>2.4</v>
          </cell>
          <cell r="AJ18">
            <v>2.4</v>
          </cell>
          <cell r="AS18">
            <v>69.06</v>
          </cell>
          <cell r="AT18">
            <v>2.4</v>
          </cell>
          <cell r="AU18">
            <v>71.460000000000008</v>
          </cell>
        </row>
        <row r="19">
          <cell r="B19" t="str">
            <v>王阿丹</v>
          </cell>
          <cell r="C19" t="str">
            <v>201806061217</v>
          </cell>
          <cell r="D19">
            <v>61.9</v>
          </cell>
          <cell r="E19" t="str">
            <v>C</v>
          </cell>
          <cell r="F19">
            <v>8</v>
          </cell>
          <cell r="G19" t="str">
            <v>C</v>
          </cell>
          <cell r="H19">
            <v>3</v>
          </cell>
          <cell r="K19">
            <v>21.87</v>
          </cell>
          <cell r="L19">
            <v>0.99</v>
          </cell>
          <cell r="M19">
            <v>59.9</v>
          </cell>
          <cell r="P19">
            <v>35.94</v>
          </cell>
          <cell r="Q19">
            <v>68</v>
          </cell>
          <cell r="R19">
            <v>6.8</v>
          </cell>
          <cell r="W19">
            <v>0</v>
          </cell>
          <cell r="AB19">
            <v>0</v>
          </cell>
          <cell r="AC19" t="str">
            <v>团支书B+2</v>
          </cell>
          <cell r="AD19" t="str">
            <v>团支书D+0</v>
          </cell>
          <cell r="AE19">
            <v>1.2</v>
          </cell>
          <cell r="AJ19">
            <v>1.2</v>
          </cell>
          <cell r="AS19">
            <v>64.61</v>
          </cell>
          <cell r="AT19">
            <v>1.2</v>
          </cell>
          <cell r="AU19">
            <v>65.81</v>
          </cell>
        </row>
        <row r="20">
          <cell r="B20" t="str">
            <v>王晨阳</v>
          </cell>
          <cell r="C20" t="str">
            <v>201806061218</v>
          </cell>
          <cell r="D20">
            <v>63.07</v>
          </cell>
          <cell r="E20" t="str">
            <v>C</v>
          </cell>
          <cell r="F20">
            <v>8</v>
          </cell>
          <cell r="G20" t="str">
            <v>C</v>
          </cell>
          <cell r="H20">
            <v>3</v>
          </cell>
          <cell r="K20">
            <v>22.220999999999997</v>
          </cell>
          <cell r="L20">
            <v>3.6</v>
          </cell>
          <cell r="M20">
            <v>86</v>
          </cell>
          <cell r="P20">
            <v>51.6</v>
          </cell>
          <cell r="Q20">
            <v>84</v>
          </cell>
          <cell r="R20">
            <v>8.4</v>
          </cell>
          <cell r="W20">
            <v>0</v>
          </cell>
          <cell r="AB20">
            <v>0</v>
          </cell>
          <cell r="AF20" t="str">
            <v>院级优秀团员+0.25*0.8，</v>
          </cell>
          <cell r="AG20">
            <v>0.2</v>
          </cell>
          <cell r="AJ20">
            <v>0.2</v>
          </cell>
          <cell r="AS20">
            <v>82.221000000000004</v>
          </cell>
          <cell r="AT20">
            <v>0.2</v>
          </cell>
          <cell r="AU20">
            <v>82.421000000000006</v>
          </cell>
        </row>
        <row r="21">
          <cell r="B21" t="str">
            <v>王义宁</v>
          </cell>
          <cell r="C21" t="str">
            <v>201806061220</v>
          </cell>
          <cell r="D21">
            <v>61.81</v>
          </cell>
          <cell r="E21" t="str">
            <v>C</v>
          </cell>
          <cell r="F21">
            <v>8</v>
          </cell>
          <cell r="G21" t="str">
            <v>B</v>
          </cell>
          <cell r="H21">
            <v>5</v>
          </cell>
          <cell r="K21">
            <v>22.443000000000001</v>
          </cell>
          <cell r="L21">
            <v>1.43</v>
          </cell>
          <cell r="M21">
            <v>64.3</v>
          </cell>
          <cell r="P21">
            <v>38.58</v>
          </cell>
          <cell r="Q21">
            <v>73</v>
          </cell>
          <cell r="R21">
            <v>7.3</v>
          </cell>
          <cell r="W21">
            <v>0</v>
          </cell>
          <cell r="AB21">
            <v>0</v>
          </cell>
          <cell r="AC21" t="str">
            <v>就协干事A+1.5</v>
          </cell>
          <cell r="AD21" t="str">
            <v>就协干事B+1</v>
          </cell>
          <cell r="AE21">
            <v>1.5</v>
          </cell>
          <cell r="AJ21">
            <v>1.5</v>
          </cell>
          <cell r="AS21">
            <v>68.322999999999993</v>
          </cell>
          <cell r="AT21">
            <v>1.5</v>
          </cell>
          <cell r="AU21">
            <v>69.822999999999993</v>
          </cell>
        </row>
        <row r="22">
          <cell r="B22" t="str">
            <v>陶雨枫</v>
          </cell>
          <cell r="C22" t="str">
            <v>201806061919</v>
          </cell>
          <cell r="D22">
            <v>63.14</v>
          </cell>
          <cell r="E22" t="str">
            <v>C</v>
          </cell>
          <cell r="F22">
            <v>8</v>
          </cell>
          <cell r="G22" t="str">
            <v>B</v>
          </cell>
          <cell r="H22">
            <v>5</v>
          </cell>
          <cell r="K22">
            <v>22.841999999999999</v>
          </cell>
          <cell r="L22">
            <v>2</v>
          </cell>
          <cell r="M22">
            <v>70</v>
          </cell>
          <cell r="P22">
            <v>42</v>
          </cell>
          <cell r="Q22">
            <v>79.5</v>
          </cell>
          <cell r="R22">
            <v>7.95</v>
          </cell>
          <cell r="W22">
            <v>0</v>
          </cell>
          <cell r="AB22">
            <v>0</v>
          </cell>
          <cell r="AJ22">
            <v>0</v>
          </cell>
          <cell r="AS22">
            <v>72.792000000000002</v>
          </cell>
          <cell r="AT22">
            <v>0</v>
          </cell>
          <cell r="AU22">
            <v>72.792000000000002</v>
          </cell>
        </row>
        <row r="23">
          <cell r="B23" t="str">
            <v>胡昊翔</v>
          </cell>
          <cell r="C23" t="str">
            <v>201806062305</v>
          </cell>
          <cell r="D23">
            <v>61.94</v>
          </cell>
          <cell r="E23" t="str">
            <v>C</v>
          </cell>
          <cell r="F23">
            <v>8</v>
          </cell>
          <cell r="G23" t="str">
            <v>B</v>
          </cell>
          <cell r="H23">
            <v>5</v>
          </cell>
          <cell r="K23">
            <v>22.481999999999999</v>
          </cell>
          <cell r="L23">
            <v>2.68</v>
          </cell>
          <cell r="M23">
            <v>76.8</v>
          </cell>
          <cell r="P23">
            <v>46.08</v>
          </cell>
          <cell r="Q23">
            <v>89</v>
          </cell>
          <cell r="R23">
            <v>8.9</v>
          </cell>
          <cell r="W23">
            <v>0</v>
          </cell>
          <cell r="AB23">
            <v>0</v>
          </cell>
          <cell r="AC23" t="str">
            <v>学习B+1</v>
          </cell>
          <cell r="AD23" t="str">
            <v>学习A+1.5</v>
          </cell>
          <cell r="AE23">
            <v>1.25</v>
          </cell>
          <cell r="AJ23">
            <v>1.25</v>
          </cell>
          <cell r="AS23">
            <v>77.462000000000003</v>
          </cell>
          <cell r="AT23">
            <v>1.25</v>
          </cell>
          <cell r="AU23">
            <v>78.712000000000003</v>
          </cell>
        </row>
        <row r="24">
          <cell r="B24" t="str">
            <v>吴杨钒</v>
          </cell>
          <cell r="C24" t="str">
            <v>201806062321</v>
          </cell>
          <cell r="D24">
            <v>63.09</v>
          </cell>
          <cell r="E24" t="str">
            <v>C</v>
          </cell>
          <cell r="F24">
            <v>8</v>
          </cell>
          <cell r="G24" t="str">
            <v>B</v>
          </cell>
          <cell r="H24">
            <v>5</v>
          </cell>
          <cell r="K24">
            <v>22.827000000000002</v>
          </cell>
          <cell r="L24">
            <v>3.03</v>
          </cell>
          <cell r="M24">
            <v>80.3</v>
          </cell>
          <cell r="P24">
            <v>48.18</v>
          </cell>
          <cell r="Q24">
            <v>76</v>
          </cell>
          <cell r="R24">
            <v>7.6</v>
          </cell>
          <cell r="W24">
            <v>0</v>
          </cell>
          <cell r="AB24">
            <v>0</v>
          </cell>
          <cell r="AJ24">
            <v>0</v>
          </cell>
          <cell r="AS24">
            <v>78.606999999999999</v>
          </cell>
          <cell r="AT24">
            <v>0</v>
          </cell>
          <cell r="AU24">
            <v>78.606999999999999</v>
          </cell>
        </row>
        <row r="25">
          <cell r="B25" t="str">
            <v>吴金超</v>
          </cell>
          <cell r="C25" t="str">
            <v>201806062423</v>
          </cell>
          <cell r="D25">
            <v>62.59</v>
          </cell>
          <cell r="E25" t="str">
            <v>C</v>
          </cell>
          <cell r="F25">
            <v>8</v>
          </cell>
          <cell r="G25" t="str">
            <v>B</v>
          </cell>
          <cell r="H25">
            <v>5</v>
          </cell>
          <cell r="K25">
            <v>22.677</v>
          </cell>
          <cell r="L25">
            <v>1.73</v>
          </cell>
          <cell r="M25">
            <v>67.3</v>
          </cell>
          <cell r="P25">
            <v>40.379999999999995</v>
          </cell>
          <cell r="Q25">
            <v>68.5</v>
          </cell>
          <cell r="R25">
            <v>6.85</v>
          </cell>
          <cell r="W25">
            <v>0</v>
          </cell>
          <cell r="AB25">
            <v>0</v>
          </cell>
          <cell r="AJ25">
            <v>0</v>
          </cell>
          <cell r="AS25">
            <v>69.906999999999996</v>
          </cell>
          <cell r="AT25">
            <v>0</v>
          </cell>
          <cell r="AU25">
            <v>69.906999999999996</v>
          </cell>
        </row>
        <row r="26">
          <cell r="B26" t="str">
            <v>胡致华</v>
          </cell>
          <cell r="C26" t="str">
            <v>201806062508</v>
          </cell>
          <cell r="D26">
            <v>63.19</v>
          </cell>
          <cell r="E26" t="str">
            <v>C</v>
          </cell>
          <cell r="F26">
            <v>8</v>
          </cell>
          <cell r="G26" t="str">
            <v>C</v>
          </cell>
          <cell r="H26">
            <v>3</v>
          </cell>
          <cell r="K26">
            <v>22.256999999999998</v>
          </cell>
          <cell r="L26">
            <v>2.73</v>
          </cell>
          <cell r="M26">
            <v>77.3</v>
          </cell>
          <cell r="P26">
            <v>46.379999999999995</v>
          </cell>
          <cell r="Q26">
            <v>81.5</v>
          </cell>
          <cell r="R26">
            <v>8.15</v>
          </cell>
          <cell r="W26">
            <v>0</v>
          </cell>
          <cell r="AB26">
            <v>0</v>
          </cell>
          <cell r="AJ26">
            <v>0</v>
          </cell>
          <cell r="AS26">
            <v>76.787000000000006</v>
          </cell>
          <cell r="AT26">
            <v>0</v>
          </cell>
          <cell r="AU26">
            <v>76.787000000000006</v>
          </cell>
        </row>
        <row r="27">
          <cell r="B27" t="str">
            <v>彭宇呈</v>
          </cell>
          <cell r="C27" t="str">
            <v>201806062715</v>
          </cell>
          <cell r="E27" t="str">
            <v>C</v>
          </cell>
          <cell r="F27">
            <v>8</v>
          </cell>
          <cell r="G27" t="str">
            <v>B</v>
          </cell>
          <cell r="H27">
            <v>5</v>
          </cell>
          <cell r="K27">
            <v>3.9</v>
          </cell>
          <cell r="L27">
            <v>3.04</v>
          </cell>
          <cell r="M27">
            <v>80.400000000000006</v>
          </cell>
          <cell r="P27">
            <v>48.24</v>
          </cell>
          <cell r="Q27">
            <v>85.5</v>
          </cell>
          <cell r="R27">
            <v>8.5500000000000007</v>
          </cell>
          <cell r="W27">
            <v>0</v>
          </cell>
          <cell r="AB27">
            <v>0</v>
          </cell>
          <cell r="AJ27">
            <v>0</v>
          </cell>
          <cell r="AS27">
            <v>60.69</v>
          </cell>
          <cell r="AT27">
            <v>0</v>
          </cell>
          <cell r="AU27">
            <v>60.69</v>
          </cell>
        </row>
        <row r="28">
          <cell r="B28" t="str">
            <v>徐辉</v>
          </cell>
          <cell r="C28" t="str">
            <v>201806120221</v>
          </cell>
          <cell r="D28">
            <v>62.71</v>
          </cell>
          <cell r="E28" t="str">
            <v>C</v>
          </cell>
          <cell r="F28">
            <v>8</v>
          </cell>
          <cell r="G28" t="str">
            <v>B</v>
          </cell>
          <cell r="H28">
            <v>5</v>
          </cell>
          <cell r="K28">
            <v>22.713000000000001</v>
          </cell>
          <cell r="L28">
            <v>4.12</v>
          </cell>
          <cell r="M28">
            <v>91.2</v>
          </cell>
          <cell r="N28" t="str">
            <v>六级证书+0.3</v>
          </cell>
          <cell r="O28">
            <v>0.3</v>
          </cell>
          <cell r="P28">
            <v>54.9</v>
          </cell>
          <cell r="Q28">
            <v>85.5</v>
          </cell>
          <cell r="R28">
            <v>8.5500000000000007</v>
          </cell>
          <cell r="W28">
            <v>0</v>
          </cell>
          <cell r="AB28">
            <v>0</v>
          </cell>
          <cell r="AC28" t="str">
            <v>心理B+1</v>
          </cell>
          <cell r="AD28" t="str">
            <v>资助B+1</v>
          </cell>
          <cell r="AE28">
            <v>1</v>
          </cell>
          <cell r="AJ28">
            <v>1</v>
          </cell>
          <cell r="AS28">
            <v>86.162999999999997</v>
          </cell>
          <cell r="AT28">
            <v>1</v>
          </cell>
          <cell r="AU28">
            <v>87.162999999999997</v>
          </cell>
        </row>
      </sheetData>
      <sheetData sheetId="1">
        <row r="5">
          <cell r="B5" t="str">
            <v>黄伊爽</v>
          </cell>
          <cell r="C5" t="str">
            <v>201706060101</v>
          </cell>
          <cell r="D5">
            <v>60.92</v>
          </cell>
          <cell r="E5" t="str">
            <v>B</v>
          </cell>
          <cell r="F5">
            <v>10</v>
          </cell>
          <cell r="G5" t="str">
            <v>A</v>
          </cell>
          <cell r="H5">
            <v>7</v>
          </cell>
          <cell r="K5">
            <v>23.376000000000001</v>
          </cell>
          <cell r="L5">
            <v>0</v>
          </cell>
          <cell r="M5">
            <v>50</v>
          </cell>
          <cell r="P5">
            <v>30</v>
          </cell>
          <cell r="W5">
            <v>0</v>
          </cell>
          <cell r="Z5" t="str">
            <v>院级优秀青年志愿者</v>
          </cell>
          <cell r="AA5">
            <v>0.25</v>
          </cell>
          <cell r="AB5">
            <v>0.25</v>
          </cell>
          <cell r="AH5" t="str">
            <v>团日活动二等奖+0.1，</v>
          </cell>
          <cell r="AI5">
            <v>0.1</v>
          </cell>
          <cell r="AJ5">
            <v>0.1</v>
          </cell>
          <cell r="AR5">
            <v>0</v>
          </cell>
          <cell r="AS5">
            <v>53.376000000000005</v>
          </cell>
          <cell r="AT5">
            <v>0.35</v>
          </cell>
          <cell r="AU5">
            <v>53.726000000000006</v>
          </cell>
        </row>
        <row r="6">
          <cell r="B6" t="str">
            <v>农平臻</v>
          </cell>
          <cell r="C6" t="str">
            <v>201706060308</v>
          </cell>
          <cell r="D6">
            <v>61.61</v>
          </cell>
          <cell r="E6" t="str">
            <v>B</v>
          </cell>
          <cell r="F6">
            <v>10</v>
          </cell>
          <cell r="G6" t="str">
            <v>C</v>
          </cell>
          <cell r="H6">
            <v>3</v>
          </cell>
          <cell r="K6">
            <v>22.382999999999999</v>
          </cell>
          <cell r="L6">
            <v>1.38</v>
          </cell>
          <cell r="M6">
            <v>63.8</v>
          </cell>
          <cell r="P6">
            <v>38.28</v>
          </cell>
          <cell r="Q6">
            <v>80.5</v>
          </cell>
          <cell r="R6">
            <v>8.0500000000000007</v>
          </cell>
          <cell r="W6">
            <v>0</v>
          </cell>
          <cell r="AB6">
            <v>0</v>
          </cell>
          <cell r="AC6" t="str">
            <v>资助A+1.5</v>
          </cell>
          <cell r="AD6" t="str">
            <v>资助B+1</v>
          </cell>
          <cell r="AE6">
            <v>1.25</v>
          </cell>
          <cell r="AH6" t="str">
            <v>团日活动二等奖+0.1，</v>
          </cell>
          <cell r="AI6">
            <v>0.1</v>
          </cell>
          <cell r="AJ6">
            <v>1.35</v>
          </cell>
          <cell r="AR6">
            <v>0</v>
          </cell>
          <cell r="AS6">
            <v>68.712999999999994</v>
          </cell>
          <cell r="AT6">
            <v>1.35</v>
          </cell>
          <cell r="AU6">
            <v>70.062999999999988</v>
          </cell>
        </row>
        <row r="7">
          <cell r="B7" t="str">
            <v>梁英坤</v>
          </cell>
          <cell r="C7" t="str">
            <v>201706060404</v>
          </cell>
          <cell r="D7">
            <v>57.98</v>
          </cell>
          <cell r="E7" t="str">
            <v>B</v>
          </cell>
          <cell r="F7">
            <v>10</v>
          </cell>
          <cell r="G7" t="str">
            <v>C</v>
          </cell>
          <cell r="H7">
            <v>3</v>
          </cell>
          <cell r="K7">
            <v>21.293999999999997</v>
          </cell>
          <cell r="L7">
            <v>1.76</v>
          </cell>
          <cell r="M7">
            <v>67.599999999999994</v>
          </cell>
          <cell r="P7">
            <v>40.56</v>
          </cell>
          <cell r="Q7">
            <v>80</v>
          </cell>
          <cell r="R7">
            <v>8</v>
          </cell>
          <cell r="W7">
            <v>0</v>
          </cell>
          <cell r="AB7">
            <v>0</v>
          </cell>
          <cell r="AC7" t="str">
            <v>新闻中心干事B+1</v>
          </cell>
          <cell r="AD7" t="str">
            <v>新闻中心干事B+1</v>
          </cell>
          <cell r="AE7">
            <v>1</v>
          </cell>
          <cell r="AJ7">
            <v>1</v>
          </cell>
          <cell r="AR7">
            <v>0</v>
          </cell>
          <cell r="AS7">
            <v>69.853999999999999</v>
          </cell>
          <cell r="AT7">
            <v>1</v>
          </cell>
          <cell r="AU7">
            <v>70.853999999999999</v>
          </cell>
        </row>
        <row r="8">
          <cell r="B8" t="str">
            <v>金程洋</v>
          </cell>
          <cell r="C8" t="str">
            <v>201706060721</v>
          </cell>
          <cell r="D8">
            <v>55.3</v>
          </cell>
          <cell r="E8" t="str">
            <v>B</v>
          </cell>
          <cell r="F8">
            <v>10</v>
          </cell>
          <cell r="G8" t="str">
            <v>A</v>
          </cell>
          <cell r="H8">
            <v>7</v>
          </cell>
          <cell r="K8">
            <v>21.689999999999998</v>
          </cell>
          <cell r="L8">
            <v>2.46</v>
          </cell>
          <cell r="M8">
            <v>74.599999999999994</v>
          </cell>
          <cell r="P8">
            <v>44.76</v>
          </cell>
          <cell r="Q8">
            <v>90</v>
          </cell>
          <cell r="R8">
            <v>9</v>
          </cell>
          <cell r="W8">
            <v>0</v>
          </cell>
          <cell r="AB8">
            <v>0</v>
          </cell>
          <cell r="AH8" t="str">
            <v>团日活动二等奖+0.1，</v>
          </cell>
          <cell r="AI8">
            <v>0.1</v>
          </cell>
          <cell r="AJ8">
            <v>0.1</v>
          </cell>
          <cell r="AR8">
            <v>0</v>
          </cell>
          <cell r="AS8">
            <v>75.449999999999989</v>
          </cell>
          <cell r="AT8">
            <v>0.1</v>
          </cell>
          <cell r="AU8">
            <v>75.549999999999983</v>
          </cell>
        </row>
        <row r="9">
          <cell r="B9" t="str">
            <v>陈兴天</v>
          </cell>
          <cell r="C9" t="str">
            <v>201706060802</v>
          </cell>
          <cell r="D9">
            <v>59.79</v>
          </cell>
          <cell r="E9" t="str">
            <v>B</v>
          </cell>
          <cell r="F9">
            <v>10</v>
          </cell>
          <cell r="G9" t="str">
            <v>B</v>
          </cell>
          <cell r="H9">
            <v>5</v>
          </cell>
          <cell r="K9">
            <v>22.436999999999998</v>
          </cell>
          <cell r="L9">
            <v>1.42</v>
          </cell>
          <cell r="M9">
            <v>64.2</v>
          </cell>
          <cell r="P9">
            <v>38.520000000000003</v>
          </cell>
          <cell r="Q9">
            <v>72.5</v>
          </cell>
          <cell r="R9">
            <v>7.25</v>
          </cell>
          <cell r="W9">
            <v>0</v>
          </cell>
          <cell r="AB9">
            <v>0</v>
          </cell>
          <cell r="AJ9">
            <v>0</v>
          </cell>
          <cell r="AR9">
            <v>0</v>
          </cell>
          <cell r="AS9">
            <v>68.206999999999994</v>
          </cell>
          <cell r="AT9">
            <v>0</v>
          </cell>
          <cell r="AU9">
            <v>68.206999999999994</v>
          </cell>
        </row>
        <row r="10">
          <cell r="B10" t="str">
            <v>钱再恩</v>
          </cell>
          <cell r="C10" t="str">
            <v>201706060822</v>
          </cell>
          <cell r="D10">
            <v>60.71</v>
          </cell>
          <cell r="E10" t="str">
            <v>B</v>
          </cell>
          <cell r="F10">
            <v>10</v>
          </cell>
          <cell r="G10" t="str">
            <v>C</v>
          </cell>
          <cell r="H10">
            <v>3</v>
          </cell>
          <cell r="K10">
            <v>22.113000000000003</v>
          </cell>
          <cell r="L10">
            <v>0.62</v>
          </cell>
          <cell r="M10">
            <v>56.2</v>
          </cell>
          <cell r="P10">
            <v>33.72</v>
          </cell>
          <cell r="Q10">
            <v>77</v>
          </cell>
          <cell r="R10">
            <v>7.7</v>
          </cell>
          <cell r="W10">
            <v>0</v>
          </cell>
          <cell r="AB10">
            <v>0</v>
          </cell>
          <cell r="AH10" t="str">
            <v>团日活动二等奖+0.1，</v>
          </cell>
          <cell r="AI10">
            <v>0.1</v>
          </cell>
          <cell r="AJ10">
            <v>0.1</v>
          </cell>
          <cell r="AR10">
            <v>0</v>
          </cell>
          <cell r="AS10">
            <v>63.533000000000001</v>
          </cell>
          <cell r="AT10">
            <v>0.1</v>
          </cell>
          <cell r="AU10">
            <v>63.633000000000003</v>
          </cell>
        </row>
        <row r="11">
          <cell r="B11" t="str">
            <v>王星钧</v>
          </cell>
          <cell r="C11" t="str">
            <v>201706062317</v>
          </cell>
          <cell r="D11">
            <v>59.15</v>
          </cell>
          <cell r="E11" t="str">
            <v>B</v>
          </cell>
          <cell r="F11">
            <v>10</v>
          </cell>
          <cell r="G11" t="str">
            <v>C</v>
          </cell>
          <cell r="H11">
            <v>3</v>
          </cell>
          <cell r="K11">
            <v>21.645</v>
          </cell>
          <cell r="L11">
            <v>0.8</v>
          </cell>
          <cell r="M11">
            <v>58</v>
          </cell>
          <cell r="P11">
            <v>34.799999999999997</v>
          </cell>
          <cell r="Q11">
            <v>0</v>
          </cell>
          <cell r="R11">
            <v>0</v>
          </cell>
          <cell r="W11">
            <v>0</v>
          </cell>
          <cell r="AB11">
            <v>0</v>
          </cell>
          <cell r="AJ11">
            <v>0</v>
          </cell>
          <cell r="AR11">
            <v>0</v>
          </cell>
          <cell r="AS11">
            <v>56.444999999999993</v>
          </cell>
          <cell r="AT11">
            <v>0</v>
          </cell>
          <cell r="AU11">
            <v>56.444999999999993</v>
          </cell>
        </row>
        <row r="12">
          <cell r="B12" t="str">
            <v>潘志豪</v>
          </cell>
          <cell r="C12" t="str">
            <v>201706062625</v>
          </cell>
          <cell r="D12">
            <v>59.7</v>
          </cell>
          <cell r="E12" t="str">
            <v>B</v>
          </cell>
          <cell r="F12">
            <v>10</v>
          </cell>
          <cell r="G12" t="str">
            <v>C</v>
          </cell>
          <cell r="H12">
            <v>3</v>
          </cell>
          <cell r="K12">
            <v>21.81</v>
          </cell>
          <cell r="L12">
            <v>2.42</v>
          </cell>
          <cell r="M12">
            <v>74.2</v>
          </cell>
          <cell r="P12">
            <v>44.52</v>
          </cell>
          <cell r="Q12">
            <v>67</v>
          </cell>
          <cell r="R12">
            <v>6.7</v>
          </cell>
          <cell r="W12">
            <v>0</v>
          </cell>
          <cell r="AB12">
            <v>0</v>
          </cell>
          <cell r="AJ12">
            <v>0</v>
          </cell>
          <cell r="AR12">
            <v>0</v>
          </cell>
          <cell r="AS12">
            <v>73.03</v>
          </cell>
          <cell r="AT12">
            <v>0</v>
          </cell>
          <cell r="AU12">
            <v>73.03</v>
          </cell>
        </row>
        <row r="13">
          <cell r="B13" t="str">
            <v>张朔</v>
          </cell>
          <cell r="C13" t="str">
            <v>201806021126</v>
          </cell>
          <cell r="D13">
            <v>59.27</v>
          </cell>
          <cell r="E13" t="str">
            <v>B</v>
          </cell>
          <cell r="F13">
            <v>10</v>
          </cell>
          <cell r="G13" t="str">
            <v>A</v>
          </cell>
          <cell r="H13">
            <v>7</v>
          </cell>
          <cell r="K13">
            <v>22.881000000000004</v>
          </cell>
          <cell r="L13">
            <v>2.59</v>
          </cell>
          <cell r="M13">
            <v>75.900000000000006</v>
          </cell>
          <cell r="P13">
            <v>45.54</v>
          </cell>
          <cell r="Q13">
            <v>81.5</v>
          </cell>
          <cell r="R13">
            <v>8.15</v>
          </cell>
          <cell r="W13">
            <v>0</v>
          </cell>
          <cell r="AB13">
            <v>0</v>
          </cell>
          <cell r="AC13" t="str">
            <v>文体B+1</v>
          </cell>
          <cell r="AD13" t="str">
            <v>文体A+1.5</v>
          </cell>
          <cell r="AE13">
            <v>1.25</v>
          </cell>
          <cell r="AH13" t="str">
            <v>团日活动二等奖+0.1，</v>
          </cell>
          <cell r="AI13">
            <v>0.1</v>
          </cell>
          <cell r="AJ13">
            <v>1.35</v>
          </cell>
          <cell r="AR13">
            <v>0</v>
          </cell>
          <cell r="AS13">
            <v>76.571000000000012</v>
          </cell>
          <cell r="AT13">
            <v>1.35</v>
          </cell>
          <cell r="AU13">
            <v>77.921000000000006</v>
          </cell>
        </row>
        <row r="14">
          <cell r="B14" t="str">
            <v>姚可</v>
          </cell>
          <cell r="C14" t="str">
            <v>201806021923</v>
          </cell>
          <cell r="D14">
            <v>61.89</v>
          </cell>
          <cell r="E14" t="str">
            <v>B</v>
          </cell>
          <cell r="F14">
            <v>10</v>
          </cell>
          <cell r="G14" t="str">
            <v>A</v>
          </cell>
          <cell r="H14">
            <v>7</v>
          </cell>
          <cell r="I14" t="str">
            <v>院通报表扬*2+1</v>
          </cell>
          <cell r="J14">
            <v>1</v>
          </cell>
          <cell r="K14">
            <v>23.966999999999999</v>
          </cell>
          <cell r="L14">
            <v>2.71</v>
          </cell>
          <cell r="M14">
            <v>77.099999999999994</v>
          </cell>
          <cell r="P14">
            <v>46.26</v>
          </cell>
          <cell r="Q14">
            <v>79.5</v>
          </cell>
          <cell r="R14">
            <v>7.95</v>
          </cell>
          <cell r="W14">
            <v>0</v>
          </cell>
          <cell r="X14" t="str">
            <v>校级重点团队队员</v>
          </cell>
          <cell r="Y14">
            <v>0.15</v>
          </cell>
          <cell r="AB14">
            <v>0.15</v>
          </cell>
          <cell r="AC14" t="str">
            <v>联络与交流中心副部长A+2</v>
          </cell>
          <cell r="AD14" t="str">
            <v>联络与交流中心副部长A+2</v>
          </cell>
          <cell r="AE14">
            <v>2</v>
          </cell>
          <cell r="AH14" t="str">
            <v>团日活动二等奖+0.1，</v>
          </cell>
          <cell r="AI14">
            <v>0.1</v>
          </cell>
          <cell r="AJ14">
            <v>2.1</v>
          </cell>
          <cell r="AR14">
            <v>0</v>
          </cell>
          <cell r="AS14">
            <v>78.177000000000007</v>
          </cell>
          <cell r="AT14">
            <v>2.25</v>
          </cell>
          <cell r="AU14">
            <v>80.427000000000007</v>
          </cell>
        </row>
        <row r="15">
          <cell r="B15" t="str">
            <v>张嘉鑫</v>
          </cell>
          <cell r="C15" t="str">
            <v>201806030328</v>
          </cell>
          <cell r="D15">
            <v>59.63</v>
          </cell>
          <cell r="E15" t="str">
            <v>B</v>
          </cell>
          <cell r="F15">
            <v>10</v>
          </cell>
          <cell r="G15" t="str">
            <v>B</v>
          </cell>
          <cell r="H15">
            <v>5</v>
          </cell>
          <cell r="K15">
            <v>22.388999999999999</v>
          </cell>
          <cell r="L15">
            <v>1.85</v>
          </cell>
          <cell r="M15">
            <v>68.5</v>
          </cell>
          <cell r="P15">
            <v>41.1</v>
          </cell>
          <cell r="Q15">
            <v>85</v>
          </cell>
          <cell r="R15">
            <v>8.5</v>
          </cell>
          <cell r="W15">
            <v>0</v>
          </cell>
          <cell r="AB15">
            <v>0</v>
          </cell>
          <cell r="AJ15">
            <v>0</v>
          </cell>
          <cell r="AR15">
            <v>0</v>
          </cell>
          <cell r="AS15">
            <v>71.989000000000004</v>
          </cell>
          <cell r="AT15">
            <v>0</v>
          </cell>
          <cell r="AU15">
            <v>71.989000000000004</v>
          </cell>
        </row>
        <row r="16">
          <cell r="B16" t="str">
            <v>王志坤</v>
          </cell>
          <cell r="C16" t="str">
            <v>201806040823</v>
          </cell>
          <cell r="D16">
            <v>60.41</v>
          </cell>
          <cell r="E16" t="str">
            <v>B</v>
          </cell>
          <cell r="F16">
            <v>10</v>
          </cell>
          <cell r="G16" t="str">
            <v>B</v>
          </cell>
          <cell r="H16">
            <v>5</v>
          </cell>
          <cell r="K16">
            <v>22.622999999999998</v>
          </cell>
          <cell r="L16">
            <v>2.15</v>
          </cell>
          <cell r="M16">
            <v>71.5</v>
          </cell>
          <cell r="P16">
            <v>42.9</v>
          </cell>
          <cell r="Q16">
            <v>68.5</v>
          </cell>
          <cell r="R16">
            <v>6.85</v>
          </cell>
          <cell r="W16">
            <v>0</v>
          </cell>
          <cell r="AB16">
            <v>0</v>
          </cell>
          <cell r="AJ16">
            <v>0</v>
          </cell>
          <cell r="AP16" t="str">
            <v>银江杯摄影参+0.1+0.15</v>
          </cell>
          <cell r="AQ16">
            <v>0.25</v>
          </cell>
          <cell r="AR16">
            <v>0.25</v>
          </cell>
          <cell r="AS16">
            <v>72.37299999999999</v>
          </cell>
          <cell r="AT16">
            <v>0.25</v>
          </cell>
          <cell r="AU16">
            <v>72.62299999999999</v>
          </cell>
        </row>
        <row r="17">
          <cell r="B17" t="str">
            <v>杨建宇</v>
          </cell>
          <cell r="C17" t="str">
            <v>201806040926</v>
          </cell>
          <cell r="D17">
            <v>61.35</v>
          </cell>
          <cell r="E17" t="str">
            <v>B</v>
          </cell>
          <cell r="F17">
            <v>10</v>
          </cell>
          <cell r="G17" t="str">
            <v>B</v>
          </cell>
          <cell r="H17">
            <v>5</v>
          </cell>
          <cell r="K17">
            <v>22.904999999999998</v>
          </cell>
          <cell r="L17">
            <v>2.48</v>
          </cell>
          <cell r="M17">
            <v>74.8</v>
          </cell>
          <cell r="P17">
            <v>44.88</v>
          </cell>
          <cell r="Q17">
            <v>84.5</v>
          </cell>
          <cell r="R17">
            <v>8.4499999999999993</v>
          </cell>
          <cell r="W17">
            <v>0</v>
          </cell>
          <cell r="AB17">
            <v>0</v>
          </cell>
          <cell r="AJ17">
            <v>0</v>
          </cell>
          <cell r="AR17">
            <v>0</v>
          </cell>
          <cell r="AS17">
            <v>76.234999999999999</v>
          </cell>
          <cell r="AT17">
            <v>0</v>
          </cell>
          <cell r="AU17">
            <v>76.234999999999999</v>
          </cell>
        </row>
        <row r="18">
          <cell r="B18" t="str">
            <v>朱嘉宁</v>
          </cell>
          <cell r="C18" t="str">
            <v>201806041328</v>
          </cell>
          <cell r="D18">
            <v>63.54</v>
          </cell>
          <cell r="E18" t="str">
            <v>B</v>
          </cell>
          <cell r="F18">
            <v>10</v>
          </cell>
          <cell r="G18" t="str">
            <v>A</v>
          </cell>
          <cell r="H18">
            <v>7</v>
          </cell>
          <cell r="I18" t="str">
            <v>院通报表扬*2+1</v>
          </cell>
          <cell r="J18">
            <v>1</v>
          </cell>
          <cell r="K18">
            <v>24.461999999999996</v>
          </cell>
          <cell r="L18">
            <v>4.17</v>
          </cell>
          <cell r="M18">
            <v>91.7</v>
          </cell>
          <cell r="P18">
            <v>55.02</v>
          </cell>
          <cell r="Q18">
            <v>91.5</v>
          </cell>
          <cell r="R18">
            <v>9.15</v>
          </cell>
          <cell r="S18" t="str">
            <v>浙江省大学生物理创新竞赛二等奖+0.5，浙江工业大学电子商务赛三等奖+0.4</v>
          </cell>
          <cell r="T18">
            <v>0.9</v>
          </cell>
          <cell r="U18" t="str">
            <v>发明专利受理二作0.5</v>
          </cell>
          <cell r="V18">
            <v>0.5</v>
          </cell>
          <cell r="W18">
            <v>1.4</v>
          </cell>
          <cell r="X18" t="str">
            <v>校级重点团队队员</v>
          </cell>
          <cell r="Y18">
            <v>0.15</v>
          </cell>
          <cell r="Z18" t="str">
            <v>院级优秀青年志愿者</v>
          </cell>
          <cell r="AA18">
            <v>0.25</v>
          </cell>
          <cell r="AB18">
            <v>0.4</v>
          </cell>
          <cell r="AC18" t="str">
            <v>班长A+2.5 志愿者协会副会长A+2</v>
          </cell>
          <cell r="AD18" t="str">
            <v>志愿者协会副会长A+2；班长A+2.5;</v>
          </cell>
          <cell r="AE18">
            <v>3.4</v>
          </cell>
          <cell r="AF18" t="str">
            <v>院级优秀志愿者+0.25，二星级志愿者+0.25</v>
          </cell>
          <cell r="AG18">
            <v>0.5</v>
          </cell>
          <cell r="AH18" t="str">
            <v>团日活动二等奖+0.1，</v>
          </cell>
          <cell r="AI18">
            <v>0.1</v>
          </cell>
          <cell r="AJ18">
            <v>4</v>
          </cell>
          <cell r="AP18" t="str">
            <v>浙江工业大学实验室安全知识竞赛三等奖+0.15，校歌咏比赛三等奖+0.15 健行精英晚会综合性优胜团队+1</v>
          </cell>
          <cell r="AQ18">
            <v>1.3</v>
          </cell>
          <cell r="AR18">
            <v>1.3</v>
          </cell>
          <cell r="AS18">
            <v>88.632000000000005</v>
          </cell>
          <cell r="AT18">
            <v>7.1</v>
          </cell>
          <cell r="AU18">
            <v>95.731999999999999</v>
          </cell>
        </row>
        <row r="19">
          <cell r="B19" t="str">
            <v>王炳鑫</v>
          </cell>
          <cell r="C19" t="str">
            <v>201806050719</v>
          </cell>
          <cell r="D19">
            <v>60.14</v>
          </cell>
          <cell r="E19" t="str">
            <v>B</v>
          </cell>
          <cell r="F19">
            <v>10</v>
          </cell>
          <cell r="G19" t="str">
            <v>A</v>
          </cell>
          <cell r="H19">
            <v>7</v>
          </cell>
          <cell r="K19">
            <v>23.141999999999999</v>
          </cell>
          <cell r="L19">
            <v>2.94</v>
          </cell>
          <cell r="M19">
            <v>79.400000000000006</v>
          </cell>
          <cell r="P19">
            <v>47.64</v>
          </cell>
          <cell r="Q19">
            <v>75.5</v>
          </cell>
          <cell r="R19">
            <v>7.55</v>
          </cell>
          <cell r="W19">
            <v>0</v>
          </cell>
          <cell r="AB19">
            <v>0</v>
          </cell>
          <cell r="AH19" t="str">
            <v>团日活动二等奖+0.1，</v>
          </cell>
          <cell r="AI19">
            <v>0.1</v>
          </cell>
          <cell r="AJ19">
            <v>0.1</v>
          </cell>
          <cell r="AR19">
            <v>0</v>
          </cell>
          <cell r="AS19">
            <v>78.331999999999994</v>
          </cell>
          <cell r="AT19">
            <v>0.1</v>
          </cell>
          <cell r="AU19">
            <v>78.431999999999988</v>
          </cell>
        </row>
        <row r="20">
          <cell r="B20" t="str">
            <v>李元龙</v>
          </cell>
          <cell r="C20" t="str">
            <v>201806060108</v>
          </cell>
          <cell r="D20">
            <v>60.8</v>
          </cell>
          <cell r="E20" t="str">
            <v>B</v>
          </cell>
          <cell r="F20">
            <v>10</v>
          </cell>
          <cell r="G20" t="str">
            <v>B</v>
          </cell>
          <cell r="H20">
            <v>5</v>
          </cell>
          <cell r="K20">
            <v>22.74</v>
          </cell>
          <cell r="L20">
            <v>2.09</v>
          </cell>
          <cell r="M20">
            <v>70.900000000000006</v>
          </cell>
          <cell r="P20">
            <v>42.54</v>
          </cell>
          <cell r="Q20">
            <v>79.5</v>
          </cell>
          <cell r="R20">
            <v>7.95</v>
          </cell>
          <cell r="S20" t="str">
            <v>第六届浙江省国际“互联网+”大学生创新创业大赛金奖+6/2；</v>
          </cell>
          <cell r="T20">
            <v>3</v>
          </cell>
          <cell r="W20">
            <v>3</v>
          </cell>
          <cell r="X20" t="str">
            <v>校十佳社会实践队+0.25 省优秀社会实践队 +0.75</v>
          </cell>
          <cell r="Y20">
            <v>1</v>
          </cell>
          <cell r="AB20">
            <v>1</v>
          </cell>
          <cell r="AC20" t="str">
            <v>部长A+2.5</v>
          </cell>
          <cell r="AD20" t="str">
            <v>部长A+2.5</v>
          </cell>
          <cell r="AE20">
            <v>3</v>
          </cell>
          <cell r="AF20" t="str">
            <v>校级优秀团员+0.5*0.8</v>
          </cell>
          <cell r="AG20">
            <v>0.4</v>
          </cell>
          <cell r="AH20" t="str">
            <v>团日活动二等奖+0.1，</v>
          </cell>
          <cell r="AI20">
            <v>0.1</v>
          </cell>
          <cell r="AJ20">
            <v>3.5</v>
          </cell>
          <cell r="AP20" t="str">
            <v>银江杯摄影一+0.3</v>
          </cell>
          <cell r="AQ20">
            <v>0.3</v>
          </cell>
          <cell r="AR20">
            <v>0.3</v>
          </cell>
          <cell r="AS20">
            <v>73.23</v>
          </cell>
          <cell r="AT20">
            <v>7.8</v>
          </cell>
          <cell r="AU20">
            <v>81.03</v>
          </cell>
        </row>
        <row r="21">
          <cell r="B21" t="str">
            <v>王文杰</v>
          </cell>
          <cell r="C21" t="str">
            <v>201806060222</v>
          </cell>
          <cell r="D21">
            <v>62.01</v>
          </cell>
          <cell r="E21" t="str">
            <v>B</v>
          </cell>
          <cell r="F21">
            <v>10</v>
          </cell>
          <cell r="G21" t="str">
            <v>C</v>
          </cell>
          <cell r="H21">
            <v>3</v>
          </cell>
          <cell r="K21">
            <v>22.502999999999997</v>
          </cell>
          <cell r="L21">
            <v>3.21</v>
          </cell>
          <cell r="M21">
            <v>82.1</v>
          </cell>
          <cell r="P21">
            <v>49.26</v>
          </cell>
          <cell r="Q21">
            <v>68.5</v>
          </cell>
          <cell r="R21">
            <v>6.85</v>
          </cell>
          <cell r="S21" t="str">
            <v>校级智能车三等奖+0.4，浙江省大学生物理创新竞赛三等奖+0.4</v>
          </cell>
          <cell r="T21">
            <v>0.8</v>
          </cell>
          <cell r="W21">
            <v>0.8</v>
          </cell>
          <cell r="AB21">
            <v>0</v>
          </cell>
          <cell r="AC21" t="str">
            <v>心理A+1.5</v>
          </cell>
          <cell r="AD21" t="str">
            <v>心理B+1</v>
          </cell>
          <cell r="AE21">
            <v>1.25</v>
          </cell>
          <cell r="AF21" t="str">
            <v>院级优秀团干+0.25，</v>
          </cell>
          <cell r="AG21">
            <v>0.25</v>
          </cell>
          <cell r="AH21" t="str">
            <v>团日活动二等奖+0.1，</v>
          </cell>
          <cell r="AI21">
            <v>0.1</v>
          </cell>
          <cell r="AJ21">
            <v>1.6</v>
          </cell>
          <cell r="AR21">
            <v>0</v>
          </cell>
          <cell r="AS21">
            <v>78.612999999999985</v>
          </cell>
          <cell r="AT21">
            <v>2.4000000000000004</v>
          </cell>
          <cell r="AU21">
            <v>81.012999999999991</v>
          </cell>
        </row>
        <row r="22">
          <cell r="B22" t="str">
            <v>叶浩然</v>
          </cell>
          <cell r="C22" t="str">
            <v>201806060226</v>
          </cell>
          <cell r="D22">
            <v>62.36</v>
          </cell>
          <cell r="E22" t="str">
            <v>B</v>
          </cell>
          <cell r="F22">
            <v>10</v>
          </cell>
          <cell r="G22" t="str">
            <v>A</v>
          </cell>
          <cell r="H22">
            <v>7</v>
          </cell>
          <cell r="K22">
            <v>23.808</v>
          </cell>
          <cell r="L22">
            <v>3.14</v>
          </cell>
          <cell r="M22">
            <v>81.400000000000006</v>
          </cell>
          <cell r="P22">
            <v>48.84</v>
          </cell>
          <cell r="Q22">
            <v>82</v>
          </cell>
          <cell r="R22">
            <v>8.1999999999999993</v>
          </cell>
          <cell r="S22" t="str">
            <v>浙江省大学生物理创新竞赛一等奖+0.8</v>
          </cell>
          <cell r="T22">
            <v>0.8</v>
          </cell>
          <cell r="W22">
            <v>0.8</v>
          </cell>
          <cell r="AB22">
            <v>0</v>
          </cell>
          <cell r="AC22" t="str">
            <v>团支书A+2.5 副部C+1</v>
          </cell>
          <cell r="AD22" t="str">
            <v>团支书A+2.5 副部B+1.5</v>
          </cell>
          <cell r="AE22">
            <v>3.25</v>
          </cell>
          <cell r="AF22" t="str">
            <v>院级优秀团干+0.25</v>
          </cell>
          <cell r="AG22">
            <v>0.25</v>
          </cell>
          <cell r="AH22" t="str">
            <v>团日活动二等奖+0.1，</v>
          </cell>
          <cell r="AI22">
            <v>0.1</v>
          </cell>
          <cell r="AJ22">
            <v>3.6</v>
          </cell>
          <cell r="AP22" t="str">
            <v>院征文活动三等奖+0.15</v>
          </cell>
          <cell r="AQ22">
            <v>0.15</v>
          </cell>
          <cell r="AR22">
            <v>0.15</v>
          </cell>
          <cell r="AS22">
            <v>80.847999999999999</v>
          </cell>
          <cell r="AT22">
            <v>4.5500000000000007</v>
          </cell>
          <cell r="AU22">
            <v>85.397999999999996</v>
          </cell>
        </row>
        <row r="23">
          <cell r="B23" t="str">
            <v>蔡卫为</v>
          </cell>
          <cell r="C23" t="str">
            <v>201806060402</v>
          </cell>
          <cell r="D23">
            <v>59.92</v>
          </cell>
          <cell r="E23" t="str">
            <v>B</v>
          </cell>
          <cell r="F23">
            <v>10</v>
          </cell>
          <cell r="G23" t="str">
            <v>C</v>
          </cell>
          <cell r="H23">
            <v>3</v>
          </cell>
          <cell r="K23">
            <v>21.876000000000001</v>
          </cell>
          <cell r="L23">
            <v>1.17</v>
          </cell>
          <cell r="M23">
            <v>61.7</v>
          </cell>
          <cell r="P23">
            <v>37.020000000000003</v>
          </cell>
          <cell r="Q23">
            <v>71</v>
          </cell>
          <cell r="R23">
            <v>7.1</v>
          </cell>
          <cell r="W23">
            <v>0</v>
          </cell>
          <cell r="AB23">
            <v>0</v>
          </cell>
          <cell r="AH23" t="str">
            <v>团日活动二等奖+0.1，</v>
          </cell>
          <cell r="AI23">
            <v>0.1</v>
          </cell>
          <cell r="AJ23">
            <v>0.1</v>
          </cell>
          <cell r="AR23">
            <v>0</v>
          </cell>
          <cell r="AS23">
            <v>65.995999999999995</v>
          </cell>
          <cell r="AT23">
            <v>0.1</v>
          </cell>
          <cell r="AU23">
            <v>66.095999999999989</v>
          </cell>
        </row>
        <row r="24">
          <cell r="B24" t="str">
            <v>刘小湖</v>
          </cell>
          <cell r="C24" t="str">
            <v>201806060508</v>
          </cell>
          <cell r="D24">
            <v>60.19</v>
          </cell>
          <cell r="E24" t="str">
            <v>B</v>
          </cell>
          <cell r="F24">
            <v>10</v>
          </cell>
          <cell r="G24" t="str">
            <v>C</v>
          </cell>
          <cell r="H24">
            <v>3</v>
          </cell>
          <cell r="K24">
            <v>21.956999999999997</v>
          </cell>
          <cell r="L24">
            <v>3.53</v>
          </cell>
          <cell r="M24">
            <v>85.3</v>
          </cell>
          <cell r="N24" t="str">
            <v>英语六级证书+0.3</v>
          </cell>
          <cell r="O24">
            <v>0.3</v>
          </cell>
          <cell r="P24">
            <v>51.36</v>
          </cell>
          <cell r="Q24">
            <v>87.5</v>
          </cell>
          <cell r="R24">
            <v>8.75</v>
          </cell>
          <cell r="S24" t="str">
            <v>校级智能车三等奖+0.4</v>
          </cell>
          <cell r="T24">
            <v>0.4</v>
          </cell>
          <cell r="W24">
            <v>0.4</v>
          </cell>
          <cell r="AB24">
            <v>0</v>
          </cell>
          <cell r="AF24" t="str">
            <v>院级优秀团员+0.2</v>
          </cell>
          <cell r="AG24">
            <v>0.2</v>
          </cell>
          <cell r="AH24" t="str">
            <v>团日活动二等奖+0.1，</v>
          </cell>
          <cell r="AI24">
            <v>0.1</v>
          </cell>
          <cell r="AJ24">
            <v>0.30000000000000004</v>
          </cell>
          <cell r="AR24">
            <v>0</v>
          </cell>
          <cell r="AS24">
            <v>82.066999999999993</v>
          </cell>
          <cell r="AT24">
            <v>0.70000000000000007</v>
          </cell>
          <cell r="AU24">
            <v>82.766999999999996</v>
          </cell>
        </row>
        <row r="25">
          <cell r="B25" t="str">
            <v>沈舒阳</v>
          </cell>
          <cell r="C25" t="str">
            <v>201806060511</v>
          </cell>
          <cell r="D25">
            <v>60.5</v>
          </cell>
          <cell r="E25" t="str">
            <v>B</v>
          </cell>
          <cell r="F25">
            <v>10</v>
          </cell>
          <cell r="G25" t="str">
            <v>C</v>
          </cell>
          <cell r="H25">
            <v>3</v>
          </cell>
          <cell r="K25">
            <v>22.05</v>
          </cell>
          <cell r="L25">
            <v>1.02</v>
          </cell>
          <cell r="M25">
            <v>60.2</v>
          </cell>
          <cell r="P25">
            <v>36.119999999999997</v>
          </cell>
          <cell r="Q25">
            <v>84</v>
          </cell>
          <cell r="R25">
            <v>8.4</v>
          </cell>
          <cell r="W25">
            <v>0</v>
          </cell>
          <cell r="AB25">
            <v>0</v>
          </cell>
          <cell r="AH25" t="str">
            <v>团日活动二等奖+0.1，</v>
          </cell>
          <cell r="AI25">
            <v>0.1</v>
          </cell>
          <cell r="AJ25">
            <v>0.1</v>
          </cell>
          <cell r="AR25">
            <v>0</v>
          </cell>
          <cell r="AS25">
            <v>66.570000000000007</v>
          </cell>
          <cell r="AT25">
            <v>0.1</v>
          </cell>
          <cell r="AU25">
            <v>66.67</v>
          </cell>
        </row>
        <row r="26">
          <cell r="B26" t="str">
            <v>曾浩洪</v>
          </cell>
          <cell r="C26" t="str">
            <v>201806060527</v>
          </cell>
          <cell r="D26">
            <v>59.31</v>
          </cell>
          <cell r="E26" t="str">
            <v>B</v>
          </cell>
          <cell r="F26">
            <v>10</v>
          </cell>
          <cell r="G26" t="str">
            <v>C</v>
          </cell>
          <cell r="H26">
            <v>3</v>
          </cell>
          <cell r="K26">
            <v>21.693000000000001</v>
          </cell>
          <cell r="L26">
            <v>1.45</v>
          </cell>
          <cell r="M26">
            <v>64.5</v>
          </cell>
          <cell r="P26">
            <v>38.700000000000003</v>
          </cell>
          <cell r="Q26">
            <v>75</v>
          </cell>
          <cell r="R26">
            <v>7.5</v>
          </cell>
          <cell r="W26">
            <v>0</v>
          </cell>
          <cell r="AB26">
            <v>0</v>
          </cell>
          <cell r="AH26" t="str">
            <v>团日活动二等奖+0.1，</v>
          </cell>
          <cell r="AI26">
            <v>0.1</v>
          </cell>
          <cell r="AJ26">
            <v>0.1</v>
          </cell>
          <cell r="AR26">
            <v>0</v>
          </cell>
          <cell r="AS26">
            <v>67.893000000000001</v>
          </cell>
          <cell r="AT26">
            <v>0.1</v>
          </cell>
          <cell r="AU26">
            <v>67.992999999999995</v>
          </cell>
        </row>
        <row r="27">
          <cell r="B27" t="str">
            <v>刘懿啸</v>
          </cell>
          <cell r="C27" t="str">
            <v>201806060612</v>
          </cell>
          <cell r="D27">
            <v>60.49</v>
          </cell>
          <cell r="E27" t="str">
            <v>B</v>
          </cell>
          <cell r="F27">
            <v>10</v>
          </cell>
          <cell r="G27" t="str">
            <v>B</v>
          </cell>
          <cell r="H27">
            <v>5</v>
          </cell>
          <cell r="K27">
            <v>22.647000000000002</v>
          </cell>
          <cell r="L27">
            <v>1.98</v>
          </cell>
          <cell r="M27">
            <v>69.8</v>
          </cell>
          <cell r="P27">
            <v>41.88</v>
          </cell>
          <cell r="Q27">
            <v>69.5</v>
          </cell>
          <cell r="R27">
            <v>6.95</v>
          </cell>
          <cell r="W27">
            <v>0</v>
          </cell>
          <cell r="AB27">
            <v>0</v>
          </cell>
          <cell r="AC27" t="str">
            <v>资助A+1.5</v>
          </cell>
          <cell r="AD27" t="str">
            <v>资助B+1</v>
          </cell>
          <cell r="AE27">
            <v>1.25</v>
          </cell>
          <cell r="AJ27">
            <v>1.25</v>
          </cell>
          <cell r="AR27">
            <v>0</v>
          </cell>
          <cell r="AS27">
            <v>71.477000000000004</v>
          </cell>
          <cell r="AT27">
            <v>1.25</v>
          </cell>
          <cell r="AU27">
            <v>72.727000000000004</v>
          </cell>
        </row>
        <row r="28">
          <cell r="B28" t="str">
            <v>陈靖文</v>
          </cell>
          <cell r="C28" t="str">
            <v>201806060703</v>
          </cell>
          <cell r="D28">
            <v>62.01</v>
          </cell>
          <cell r="E28" t="str">
            <v>B</v>
          </cell>
          <cell r="F28">
            <v>10</v>
          </cell>
          <cell r="G28" t="str">
            <v>B</v>
          </cell>
          <cell r="H28">
            <v>5</v>
          </cell>
          <cell r="K28">
            <v>23.102999999999998</v>
          </cell>
          <cell r="L28">
            <v>1.98</v>
          </cell>
          <cell r="M28">
            <v>69.8</v>
          </cell>
          <cell r="P28">
            <v>41.88</v>
          </cell>
          <cell r="Q28">
            <v>67</v>
          </cell>
          <cell r="R28">
            <v>6.7</v>
          </cell>
          <cell r="W28">
            <v>0</v>
          </cell>
          <cell r="AB28">
            <v>0</v>
          </cell>
          <cell r="AH28" t="str">
            <v>团日活动二等奖+0.1，</v>
          </cell>
          <cell r="AI28">
            <v>0.1</v>
          </cell>
          <cell r="AJ28">
            <v>0.1</v>
          </cell>
          <cell r="AR28">
            <v>0</v>
          </cell>
          <cell r="AS28">
            <v>71.683000000000007</v>
          </cell>
          <cell r="AT28">
            <v>0.1</v>
          </cell>
          <cell r="AU28">
            <v>71.783000000000001</v>
          </cell>
        </row>
        <row r="29">
          <cell r="B29" t="str">
            <v>陈泽众</v>
          </cell>
          <cell r="C29" t="str">
            <v>201806060704</v>
          </cell>
          <cell r="D29">
            <v>63.19</v>
          </cell>
          <cell r="E29" t="str">
            <v>B</v>
          </cell>
          <cell r="F29">
            <v>10</v>
          </cell>
          <cell r="G29" t="str">
            <v>B</v>
          </cell>
          <cell r="H29">
            <v>5</v>
          </cell>
          <cell r="K29">
            <v>23.456999999999997</v>
          </cell>
          <cell r="L29">
            <v>3.81</v>
          </cell>
          <cell r="M29">
            <v>88.1</v>
          </cell>
          <cell r="N29" t="str">
            <v>英语六级证书+0.3</v>
          </cell>
          <cell r="O29">
            <v>0.3</v>
          </cell>
          <cell r="P29">
            <v>53.04</v>
          </cell>
          <cell r="Q29">
            <v>80</v>
          </cell>
          <cell r="R29">
            <v>8</v>
          </cell>
          <cell r="S29" t="str">
            <v>校级智能车三等奖+0.4，浙江省大学生物理创新竞赛三等奖+0.4</v>
          </cell>
          <cell r="T29">
            <v>0.8</v>
          </cell>
          <cell r="W29">
            <v>0.8</v>
          </cell>
          <cell r="AB29">
            <v>0</v>
          </cell>
          <cell r="AC29" t="str">
            <v>学习B+1</v>
          </cell>
          <cell r="AD29" t="str">
            <v>学习A+1.5</v>
          </cell>
          <cell r="AE29">
            <v>1.5</v>
          </cell>
          <cell r="AH29" t="str">
            <v>团日活动二等奖+0.1，</v>
          </cell>
          <cell r="AI29">
            <v>0.1</v>
          </cell>
          <cell r="AJ29">
            <v>1.6</v>
          </cell>
          <cell r="AR29">
            <v>0</v>
          </cell>
          <cell r="AS29">
            <v>84.497</v>
          </cell>
          <cell r="AT29">
            <v>2.4000000000000004</v>
          </cell>
          <cell r="AU29">
            <v>86.897000000000006</v>
          </cell>
        </row>
        <row r="30">
          <cell r="B30" t="str">
            <v>程晨</v>
          </cell>
          <cell r="C30" t="str">
            <v>201806060705</v>
          </cell>
          <cell r="D30">
            <v>61.75</v>
          </cell>
          <cell r="E30" t="str">
            <v>B</v>
          </cell>
          <cell r="F30">
            <v>10</v>
          </cell>
          <cell r="G30" t="str">
            <v>B</v>
          </cell>
          <cell r="H30">
            <v>5</v>
          </cell>
          <cell r="K30">
            <v>23.024999999999999</v>
          </cell>
          <cell r="L30">
            <v>2.27</v>
          </cell>
          <cell r="M30">
            <v>72.7</v>
          </cell>
          <cell r="P30">
            <v>43.62</v>
          </cell>
          <cell r="Q30">
            <v>65</v>
          </cell>
          <cell r="R30">
            <v>6.5</v>
          </cell>
          <cell r="W30">
            <v>0</v>
          </cell>
          <cell r="AB30">
            <v>0</v>
          </cell>
          <cell r="AC30" t="str">
            <v>生活A+1.5</v>
          </cell>
          <cell r="AD30" t="str">
            <v>生活A+1.5</v>
          </cell>
          <cell r="AE30">
            <v>1.5</v>
          </cell>
          <cell r="AH30" t="str">
            <v>团日活动二等奖+0.1，</v>
          </cell>
          <cell r="AI30">
            <v>0.1</v>
          </cell>
          <cell r="AJ30">
            <v>1.6</v>
          </cell>
          <cell r="AR30">
            <v>0</v>
          </cell>
          <cell r="AS30">
            <v>73.144999999999996</v>
          </cell>
          <cell r="AT30">
            <v>1.6</v>
          </cell>
          <cell r="AU30">
            <v>74.74499999999999</v>
          </cell>
        </row>
        <row r="31">
          <cell r="B31" t="str">
            <v>宋恺瑜</v>
          </cell>
          <cell r="C31" t="str">
            <v>201806060720</v>
          </cell>
          <cell r="D31">
            <v>61.29</v>
          </cell>
          <cell r="E31" t="str">
            <v>B</v>
          </cell>
          <cell r="F31">
            <v>10</v>
          </cell>
          <cell r="G31" t="str">
            <v>C</v>
          </cell>
          <cell r="H31">
            <v>3</v>
          </cell>
          <cell r="K31">
            <v>22.286999999999995</v>
          </cell>
          <cell r="L31">
            <v>1.65</v>
          </cell>
          <cell r="M31">
            <v>66.5</v>
          </cell>
          <cell r="P31">
            <v>39.9</v>
          </cell>
          <cell r="Q31">
            <v>77</v>
          </cell>
          <cell r="R31">
            <v>7.7</v>
          </cell>
          <cell r="W31">
            <v>0</v>
          </cell>
          <cell r="Z31" t="str">
            <v>院级优秀青年志愿者</v>
          </cell>
          <cell r="AA31">
            <v>0.25</v>
          </cell>
          <cell r="AB31">
            <v>0.25</v>
          </cell>
          <cell r="AH31" t="str">
            <v>团日活动二等奖+0.1，</v>
          </cell>
          <cell r="AI31">
            <v>0.1</v>
          </cell>
          <cell r="AJ31">
            <v>0.1</v>
          </cell>
          <cell r="AP31" t="str">
            <v>银江杯摄影三+0.15</v>
          </cell>
          <cell r="AQ31">
            <v>0.15</v>
          </cell>
          <cell r="AR31">
            <v>0.15</v>
          </cell>
          <cell r="AS31">
            <v>69.887</v>
          </cell>
          <cell r="AT31">
            <v>0.5</v>
          </cell>
          <cell r="AU31">
            <v>70.387</v>
          </cell>
        </row>
        <row r="32">
          <cell r="B32" t="str">
            <v>王辰</v>
          </cell>
          <cell r="C32" t="str">
            <v>201806060721</v>
          </cell>
          <cell r="D32">
            <v>62.49</v>
          </cell>
          <cell r="E32" t="str">
            <v>B</v>
          </cell>
          <cell r="F32">
            <v>10</v>
          </cell>
          <cell r="G32" t="str">
            <v>B</v>
          </cell>
          <cell r="H32">
            <v>5</v>
          </cell>
          <cell r="K32">
            <v>23.247000000000003</v>
          </cell>
          <cell r="L32">
            <v>2.13</v>
          </cell>
          <cell r="M32">
            <v>71.3</v>
          </cell>
          <cell r="P32">
            <v>42.78</v>
          </cell>
          <cell r="Q32">
            <v>70</v>
          </cell>
          <cell r="R32">
            <v>7</v>
          </cell>
          <cell r="W32">
            <v>0</v>
          </cell>
          <cell r="AB32">
            <v>0</v>
          </cell>
          <cell r="AH32" t="str">
            <v>团日活动二等奖+0.1，</v>
          </cell>
          <cell r="AI32">
            <v>0.1</v>
          </cell>
          <cell r="AJ32">
            <v>0.1</v>
          </cell>
          <cell r="AR32">
            <v>0</v>
          </cell>
          <cell r="AS32">
            <v>73.027000000000001</v>
          </cell>
          <cell r="AT32">
            <v>0.1</v>
          </cell>
          <cell r="AU32">
            <v>73.126999999999995</v>
          </cell>
        </row>
        <row r="33">
          <cell r="B33" t="str">
            <v>陈宝未</v>
          </cell>
          <cell r="C33" t="str">
            <v>201806060802</v>
          </cell>
          <cell r="D33">
            <v>58.97</v>
          </cell>
          <cell r="E33" t="str">
            <v>B</v>
          </cell>
          <cell r="F33">
            <v>10</v>
          </cell>
          <cell r="G33" t="str">
            <v>B</v>
          </cell>
          <cell r="H33">
            <v>5</v>
          </cell>
          <cell r="K33">
            <v>22.190999999999999</v>
          </cell>
          <cell r="L33">
            <v>2.97</v>
          </cell>
          <cell r="M33">
            <v>79.7</v>
          </cell>
          <cell r="N33" t="str">
            <v>英语六级证书+0.3</v>
          </cell>
          <cell r="O33">
            <v>0.3</v>
          </cell>
          <cell r="P33">
            <v>48</v>
          </cell>
          <cell r="Q33">
            <v>79</v>
          </cell>
          <cell r="R33">
            <v>7.9</v>
          </cell>
          <cell r="W33">
            <v>0</v>
          </cell>
          <cell r="AB33">
            <v>0</v>
          </cell>
          <cell r="AJ33">
            <v>0</v>
          </cell>
          <cell r="AR33">
            <v>0</v>
          </cell>
          <cell r="AS33">
            <v>78.091000000000008</v>
          </cell>
          <cell r="AT33">
            <v>0</v>
          </cell>
          <cell r="AU33">
            <v>78.091000000000008</v>
          </cell>
        </row>
        <row r="34">
          <cell r="B34" t="str">
            <v>陈颖颖</v>
          </cell>
          <cell r="C34" t="str">
            <v>201806060803</v>
          </cell>
          <cell r="D34">
            <v>59.89</v>
          </cell>
          <cell r="E34" t="str">
            <v>B</v>
          </cell>
          <cell r="F34">
            <v>10</v>
          </cell>
          <cell r="G34" t="str">
            <v>A</v>
          </cell>
          <cell r="H34">
            <v>7</v>
          </cell>
          <cell r="K34">
            <v>23.067</v>
          </cell>
          <cell r="L34">
            <v>2.15</v>
          </cell>
          <cell r="M34">
            <v>71.5</v>
          </cell>
          <cell r="P34">
            <v>42.9</v>
          </cell>
          <cell r="Q34">
            <v>75.5</v>
          </cell>
          <cell r="R34">
            <v>7.55</v>
          </cell>
          <cell r="W34">
            <v>0</v>
          </cell>
          <cell r="AB34">
            <v>0</v>
          </cell>
          <cell r="AC34" t="str">
            <v>青马干事C+0.5</v>
          </cell>
          <cell r="AD34" t="str">
            <v>青马干事C+0.5</v>
          </cell>
          <cell r="AE34">
            <v>1.6</v>
          </cell>
          <cell r="AJ34">
            <v>1.6</v>
          </cell>
          <cell r="AN34" t="str">
            <v>16*60m迎面接力 第五名</v>
          </cell>
          <cell r="AO34">
            <v>0.2</v>
          </cell>
          <cell r="AR34">
            <v>0.2</v>
          </cell>
          <cell r="AS34">
            <v>73.516999999999996</v>
          </cell>
          <cell r="AT34">
            <v>1.8</v>
          </cell>
          <cell r="AU34">
            <v>75.316999999999993</v>
          </cell>
        </row>
        <row r="35">
          <cell r="B35" t="str">
            <v>陈睿轩</v>
          </cell>
          <cell r="C35" t="str">
            <v>201806060805</v>
          </cell>
          <cell r="D35">
            <v>60.85</v>
          </cell>
          <cell r="E35" t="str">
            <v>B</v>
          </cell>
          <cell r="F35">
            <v>10</v>
          </cell>
          <cell r="G35" t="str">
            <v>C</v>
          </cell>
          <cell r="H35">
            <v>3</v>
          </cell>
          <cell r="K35">
            <v>22.154999999999998</v>
          </cell>
          <cell r="L35">
            <v>2.85</v>
          </cell>
          <cell r="M35">
            <v>78.5</v>
          </cell>
          <cell r="P35">
            <v>47.1</v>
          </cell>
          <cell r="Q35">
            <v>80</v>
          </cell>
          <cell r="R35">
            <v>8</v>
          </cell>
          <cell r="W35">
            <v>0</v>
          </cell>
          <cell r="AB35">
            <v>0</v>
          </cell>
          <cell r="AC35" t="str">
            <v>微记者团副部A+2</v>
          </cell>
          <cell r="AD35" t="str">
            <v>微记者团副部B+1.5</v>
          </cell>
          <cell r="AE35">
            <v>2.1</v>
          </cell>
          <cell r="AJ35">
            <v>2.1</v>
          </cell>
          <cell r="AR35">
            <v>0</v>
          </cell>
          <cell r="AS35">
            <v>77.254999999999995</v>
          </cell>
          <cell r="AT35">
            <v>2.1</v>
          </cell>
          <cell r="AU35">
            <v>79.35499999999999</v>
          </cell>
        </row>
        <row r="36">
          <cell r="B36" t="str">
            <v>刘涛</v>
          </cell>
          <cell r="C36" t="str">
            <v>201806060812</v>
          </cell>
          <cell r="D36">
            <v>62.32</v>
          </cell>
          <cell r="E36" t="str">
            <v>B</v>
          </cell>
          <cell r="F36">
            <v>10</v>
          </cell>
          <cell r="G36" t="str">
            <v>C</v>
          </cell>
          <cell r="H36">
            <v>3</v>
          </cell>
          <cell r="K36">
            <v>22.595999999999997</v>
          </cell>
          <cell r="L36">
            <v>3.28</v>
          </cell>
          <cell r="M36">
            <v>82.8</v>
          </cell>
          <cell r="N36" t="str">
            <v>英语六级证书+0.3</v>
          </cell>
          <cell r="O36">
            <v>0.3</v>
          </cell>
          <cell r="P36">
            <v>49.86</v>
          </cell>
          <cell r="Q36">
            <v>98</v>
          </cell>
          <cell r="R36">
            <v>9.8000000000000007</v>
          </cell>
          <cell r="W36">
            <v>0</v>
          </cell>
          <cell r="AB36">
            <v>0</v>
          </cell>
          <cell r="AC36" t="str">
            <v>班长B+2</v>
          </cell>
          <cell r="AD36" t="str">
            <v>班长A+2.5</v>
          </cell>
          <cell r="AE36">
            <v>2.25</v>
          </cell>
          <cell r="AF36" t="str">
            <v>院级优秀团干+0.25</v>
          </cell>
          <cell r="AG36">
            <v>0.25</v>
          </cell>
          <cell r="AJ36">
            <v>2.5</v>
          </cell>
          <cell r="AN36" t="str">
            <v>浙江木球锦标赛双打第二名+1，团体第四名+0.25</v>
          </cell>
          <cell r="AO36">
            <v>1.25</v>
          </cell>
          <cell r="AR36">
            <v>1.25</v>
          </cell>
          <cell r="AS36">
            <v>82.255999999999986</v>
          </cell>
          <cell r="AT36">
            <v>3.75</v>
          </cell>
          <cell r="AU36">
            <v>86.005999999999986</v>
          </cell>
        </row>
        <row r="37">
          <cell r="B37" t="str">
            <v>马浩男</v>
          </cell>
          <cell r="C37" t="str">
            <v>201806060813</v>
          </cell>
          <cell r="D37">
            <v>59.27</v>
          </cell>
          <cell r="E37" t="str">
            <v>B</v>
          </cell>
          <cell r="F37">
            <v>10</v>
          </cell>
          <cell r="G37" t="str">
            <v>C</v>
          </cell>
          <cell r="H37">
            <v>3</v>
          </cell>
          <cell r="K37">
            <v>21.681000000000001</v>
          </cell>
          <cell r="L37">
            <v>2.89</v>
          </cell>
          <cell r="M37">
            <v>78.900000000000006</v>
          </cell>
          <cell r="P37">
            <v>47.34</v>
          </cell>
          <cell r="Q37">
            <v>85</v>
          </cell>
          <cell r="R37">
            <v>8.5</v>
          </cell>
          <cell r="W37">
            <v>0</v>
          </cell>
          <cell r="AB37">
            <v>0</v>
          </cell>
          <cell r="AC37" t="str">
            <v>学习B+1</v>
          </cell>
          <cell r="AD37" t="str">
            <v>学习A+1.5</v>
          </cell>
          <cell r="AE37">
            <v>1.25</v>
          </cell>
          <cell r="AJ37">
            <v>1.25</v>
          </cell>
          <cell r="AR37">
            <v>0</v>
          </cell>
          <cell r="AS37">
            <v>77.521000000000001</v>
          </cell>
          <cell r="AT37">
            <v>1.25</v>
          </cell>
          <cell r="AU37">
            <v>78.771000000000001</v>
          </cell>
        </row>
        <row r="38">
          <cell r="B38" t="str">
            <v>汤秀娟</v>
          </cell>
          <cell r="C38" t="str">
            <v>201806060816</v>
          </cell>
          <cell r="D38">
            <v>61.72</v>
          </cell>
          <cell r="E38" t="str">
            <v>B</v>
          </cell>
          <cell r="F38">
            <v>10</v>
          </cell>
          <cell r="G38" t="str">
            <v>A</v>
          </cell>
          <cell r="H38">
            <v>7</v>
          </cell>
          <cell r="K38">
            <v>23.616</v>
          </cell>
          <cell r="L38">
            <v>3.14</v>
          </cell>
          <cell r="M38">
            <v>81.400000000000006</v>
          </cell>
          <cell r="P38">
            <v>48.84</v>
          </cell>
          <cell r="Q38">
            <v>76.5</v>
          </cell>
          <cell r="R38">
            <v>7.65</v>
          </cell>
          <cell r="W38">
            <v>0</v>
          </cell>
          <cell r="AB38">
            <v>0</v>
          </cell>
          <cell r="AC38" t="str">
            <v>青马副部C+1</v>
          </cell>
          <cell r="AD38" t="str">
            <v>青马副部C+1</v>
          </cell>
          <cell r="AE38">
            <v>1.2</v>
          </cell>
          <cell r="AF38" t="str">
            <v>院级优秀团员+0.25*0.8，=0.25*0.8</v>
          </cell>
          <cell r="AG38">
            <v>0.2</v>
          </cell>
          <cell r="AJ38">
            <v>1.4</v>
          </cell>
          <cell r="AR38">
            <v>0</v>
          </cell>
          <cell r="AS38">
            <v>80.106000000000009</v>
          </cell>
          <cell r="AT38">
            <v>1.4</v>
          </cell>
          <cell r="AU38">
            <v>81.506000000000014</v>
          </cell>
        </row>
        <row r="39">
          <cell r="B39" t="str">
            <v>周永祁</v>
          </cell>
          <cell r="C39" t="str">
            <v>201806060831</v>
          </cell>
          <cell r="D39">
            <v>61.72</v>
          </cell>
          <cell r="E39" t="str">
            <v>B</v>
          </cell>
          <cell r="F39">
            <v>10</v>
          </cell>
          <cell r="G39" t="str">
            <v>C</v>
          </cell>
          <cell r="H39">
            <v>3</v>
          </cell>
          <cell r="K39">
            <v>22.416</v>
          </cell>
          <cell r="L39">
            <v>2.37</v>
          </cell>
          <cell r="M39">
            <v>73.7</v>
          </cell>
          <cell r="N39" t="str">
            <v>英语四级证书+0.2</v>
          </cell>
          <cell r="O39">
            <v>0.2</v>
          </cell>
          <cell r="P39">
            <v>44.34</v>
          </cell>
          <cell r="Q39">
            <v>80</v>
          </cell>
          <cell r="R39">
            <v>8</v>
          </cell>
          <cell r="W39">
            <v>0</v>
          </cell>
          <cell r="AB39">
            <v>0</v>
          </cell>
          <cell r="AC39" t="str">
            <v>生活A+1.5</v>
          </cell>
          <cell r="AD39" t="str">
            <v>生活A+1.5</v>
          </cell>
          <cell r="AE39">
            <v>1.5</v>
          </cell>
          <cell r="AF39" t="str">
            <v>院级优秀团员+0.25*0.8，</v>
          </cell>
          <cell r="AG39">
            <v>0.2</v>
          </cell>
          <cell r="AJ39">
            <v>1.7</v>
          </cell>
          <cell r="AR39">
            <v>0</v>
          </cell>
          <cell r="AS39">
            <v>74.756</v>
          </cell>
          <cell r="AT39">
            <v>1.7</v>
          </cell>
          <cell r="AU39">
            <v>76.456000000000003</v>
          </cell>
        </row>
        <row r="40">
          <cell r="B40" t="str">
            <v>周鸿超</v>
          </cell>
          <cell r="C40" t="str">
            <v>201806061228</v>
          </cell>
          <cell r="D40">
            <v>62.83</v>
          </cell>
          <cell r="E40" t="str">
            <v>B</v>
          </cell>
          <cell r="F40">
            <v>10</v>
          </cell>
          <cell r="G40" t="str">
            <v>B</v>
          </cell>
          <cell r="H40">
            <v>5</v>
          </cell>
          <cell r="K40">
            <v>23.349</v>
          </cell>
          <cell r="L40">
            <v>3.36</v>
          </cell>
          <cell r="M40">
            <v>83.6</v>
          </cell>
          <cell r="P40">
            <v>50.16</v>
          </cell>
          <cell r="Q40">
            <v>89.5</v>
          </cell>
          <cell r="R40">
            <v>8.9499999999999993</v>
          </cell>
          <cell r="S40" t="str">
            <v>浙江省智能机器人大赛三等奖+1</v>
          </cell>
          <cell r="T40">
            <v>1</v>
          </cell>
          <cell r="W40">
            <v>1</v>
          </cell>
          <cell r="AB40">
            <v>0</v>
          </cell>
          <cell r="AC40" t="str">
            <v>团支书B+2 电子协会会长C+1</v>
          </cell>
          <cell r="AD40" t="str">
            <v>团支书B+2 电子协会会长C+1</v>
          </cell>
          <cell r="AE40">
            <v>2.6</v>
          </cell>
          <cell r="AF40" t="str">
            <v>院级优秀团干+0.25</v>
          </cell>
          <cell r="AG40">
            <v>0.25</v>
          </cell>
          <cell r="AJ40">
            <v>2.85</v>
          </cell>
          <cell r="AR40">
            <v>0</v>
          </cell>
          <cell r="AS40">
            <v>82.459000000000003</v>
          </cell>
          <cell r="AT40">
            <v>3.85</v>
          </cell>
          <cell r="AU40">
            <v>86.308999999999997</v>
          </cell>
        </row>
        <row r="41">
          <cell r="B41" t="str">
            <v>苏依娜</v>
          </cell>
          <cell r="C41" t="str">
            <v>201806061414</v>
          </cell>
          <cell r="D41">
            <v>60.1</v>
          </cell>
          <cell r="E41" t="str">
            <v>B</v>
          </cell>
          <cell r="F41">
            <v>10</v>
          </cell>
          <cell r="G41" t="str">
            <v>B</v>
          </cell>
          <cell r="H41">
            <v>5</v>
          </cell>
          <cell r="J41">
            <v>-1</v>
          </cell>
          <cell r="K41">
            <v>22.229999999999997</v>
          </cell>
          <cell r="L41">
            <v>1.76</v>
          </cell>
          <cell r="M41">
            <v>67.599999999999994</v>
          </cell>
          <cell r="P41">
            <v>40.56</v>
          </cell>
          <cell r="Q41">
            <v>70.5</v>
          </cell>
          <cell r="R41">
            <v>7.05</v>
          </cell>
          <cell r="W41">
            <v>0</v>
          </cell>
          <cell r="AB41">
            <v>0</v>
          </cell>
          <cell r="AJ41">
            <v>0</v>
          </cell>
          <cell r="AR41">
            <v>0</v>
          </cell>
          <cell r="AS41">
            <v>69.84</v>
          </cell>
          <cell r="AT41">
            <v>0</v>
          </cell>
          <cell r="AU41">
            <v>69.84</v>
          </cell>
        </row>
        <row r="42">
          <cell r="B42" t="str">
            <v>徐俊伟</v>
          </cell>
          <cell r="C42" t="str">
            <v>201806061621</v>
          </cell>
          <cell r="D42">
            <v>60.02</v>
          </cell>
          <cell r="E42" t="str">
            <v>B</v>
          </cell>
          <cell r="F42">
            <v>10</v>
          </cell>
          <cell r="G42" t="str">
            <v>B</v>
          </cell>
          <cell r="H42">
            <v>5</v>
          </cell>
          <cell r="K42">
            <v>22.506000000000004</v>
          </cell>
          <cell r="L42">
            <v>1.95</v>
          </cell>
          <cell r="M42">
            <v>69.5</v>
          </cell>
          <cell r="P42">
            <v>41.7</v>
          </cell>
          <cell r="Q42">
            <v>76</v>
          </cell>
          <cell r="R42">
            <v>7.6</v>
          </cell>
          <cell r="W42">
            <v>0</v>
          </cell>
          <cell r="AB42">
            <v>0</v>
          </cell>
          <cell r="AJ42">
            <v>0</v>
          </cell>
          <cell r="AR42">
            <v>0</v>
          </cell>
          <cell r="AS42">
            <v>71.805999999999997</v>
          </cell>
          <cell r="AT42">
            <v>0</v>
          </cell>
          <cell r="AU42">
            <v>71.805999999999997</v>
          </cell>
        </row>
        <row r="43">
          <cell r="B43" t="str">
            <v>陈帅</v>
          </cell>
          <cell r="C43" t="str">
            <v>201806061902</v>
          </cell>
          <cell r="D43">
            <v>60.25</v>
          </cell>
          <cell r="E43" t="str">
            <v>B</v>
          </cell>
          <cell r="F43">
            <v>10</v>
          </cell>
          <cell r="G43" t="str">
            <v>B</v>
          </cell>
          <cell r="H43">
            <v>5</v>
          </cell>
          <cell r="K43">
            <v>22.574999999999999</v>
          </cell>
          <cell r="L43">
            <v>2.1</v>
          </cell>
          <cell r="M43">
            <v>71</v>
          </cell>
          <cell r="P43">
            <v>42.6</v>
          </cell>
          <cell r="Q43">
            <v>60</v>
          </cell>
          <cell r="R43">
            <v>6</v>
          </cell>
          <cell r="W43">
            <v>0</v>
          </cell>
          <cell r="AB43">
            <v>0</v>
          </cell>
          <cell r="AJ43">
            <v>0</v>
          </cell>
          <cell r="AR43">
            <v>0</v>
          </cell>
          <cell r="AS43">
            <v>71.174999999999997</v>
          </cell>
          <cell r="AT43">
            <v>0</v>
          </cell>
          <cell r="AU43">
            <v>71.174999999999997</v>
          </cell>
        </row>
        <row r="44">
          <cell r="B44" t="str">
            <v>胡张隆</v>
          </cell>
          <cell r="C44" t="str">
            <v>201806062104</v>
          </cell>
          <cell r="D44">
            <v>60.4</v>
          </cell>
          <cell r="E44" t="str">
            <v>B</v>
          </cell>
          <cell r="F44">
            <v>10</v>
          </cell>
          <cell r="G44" t="str">
            <v>C</v>
          </cell>
          <cell r="H44">
            <v>3</v>
          </cell>
          <cell r="K44">
            <v>22.02</v>
          </cell>
          <cell r="L44">
            <v>1.66</v>
          </cell>
          <cell r="M44">
            <v>66.599999999999994</v>
          </cell>
          <cell r="P44">
            <v>39.96</v>
          </cell>
          <cell r="Q44">
            <v>65</v>
          </cell>
          <cell r="R44">
            <v>6.5</v>
          </cell>
          <cell r="W44">
            <v>0</v>
          </cell>
          <cell r="AB44">
            <v>0</v>
          </cell>
          <cell r="AJ44">
            <v>0</v>
          </cell>
          <cell r="AR44">
            <v>0</v>
          </cell>
          <cell r="AS44">
            <v>68.48</v>
          </cell>
          <cell r="AT44">
            <v>0</v>
          </cell>
          <cell r="AU44">
            <v>68.48</v>
          </cell>
        </row>
        <row r="45">
          <cell r="B45" t="str">
            <v>刘洁</v>
          </cell>
          <cell r="C45" t="str">
            <v>201806062312</v>
          </cell>
          <cell r="D45">
            <v>53.98</v>
          </cell>
          <cell r="E45" t="str">
            <v>B</v>
          </cell>
          <cell r="F45">
            <v>10</v>
          </cell>
          <cell r="G45" t="str">
            <v>A</v>
          </cell>
          <cell r="H45">
            <v>7</v>
          </cell>
          <cell r="K45">
            <v>21.293999999999997</v>
          </cell>
          <cell r="L45">
            <v>1.76</v>
          </cell>
          <cell r="M45">
            <v>67.599999999999994</v>
          </cell>
          <cell r="P45">
            <v>40.56</v>
          </cell>
          <cell r="Q45">
            <v>80</v>
          </cell>
          <cell r="R45">
            <v>8</v>
          </cell>
          <cell r="W45">
            <v>0</v>
          </cell>
          <cell r="AB45">
            <v>0</v>
          </cell>
          <cell r="AJ45">
            <v>0</v>
          </cell>
          <cell r="AR45">
            <v>0</v>
          </cell>
          <cell r="AS45">
            <v>69.853999999999999</v>
          </cell>
          <cell r="AT45">
            <v>0</v>
          </cell>
          <cell r="AU45">
            <v>69.853999999999999</v>
          </cell>
        </row>
        <row r="46">
          <cell r="B46" t="str">
            <v>夏雨桐</v>
          </cell>
          <cell r="C46" t="str">
            <v>201806062323</v>
          </cell>
          <cell r="D46">
            <v>59.82</v>
          </cell>
          <cell r="E46" t="str">
            <v>B</v>
          </cell>
          <cell r="F46">
            <v>10</v>
          </cell>
          <cell r="G46" t="str">
            <v>A</v>
          </cell>
          <cell r="H46">
            <v>7</v>
          </cell>
          <cell r="K46">
            <v>23.045999999999996</v>
          </cell>
          <cell r="L46">
            <v>0.91</v>
          </cell>
          <cell r="M46">
            <v>59.1</v>
          </cell>
          <cell r="P46">
            <v>35.46</v>
          </cell>
          <cell r="Q46">
            <v>62</v>
          </cell>
          <cell r="R46">
            <v>6.2</v>
          </cell>
          <cell r="W46">
            <v>0</v>
          </cell>
          <cell r="AB46">
            <v>0</v>
          </cell>
          <cell r="AC46" t="str">
            <v>文体A+1.5</v>
          </cell>
          <cell r="AD46" t="str">
            <v>文体B+1</v>
          </cell>
          <cell r="AE46">
            <v>1.25</v>
          </cell>
          <cell r="AJ46">
            <v>1.25</v>
          </cell>
          <cell r="AR46">
            <v>0</v>
          </cell>
          <cell r="AS46">
            <v>64.706000000000003</v>
          </cell>
          <cell r="AT46">
            <v>1.25</v>
          </cell>
          <cell r="AU46">
            <v>65.956000000000003</v>
          </cell>
        </row>
        <row r="47">
          <cell r="B47" t="str">
            <v>臧琰颉</v>
          </cell>
          <cell r="C47" t="str">
            <v>201806062330</v>
          </cell>
          <cell r="D47">
            <v>56.29</v>
          </cell>
          <cell r="E47" t="str">
            <v>B</v>
          </cell>
          <cell r="F47">
            <v>10</v>
          </cell>
          <cell r="G47" t="str">
            <v>A</v>
          </cell>
          <cell r="H47">
            <v>7</v>
          </cell>
          <cell r="K47">
            <v>21.986999999999998</v>
          </cell>
          <cell r="L47">
            <v>1.69</v>
          </cell>
          <cell r="M47">
            <v>66.900000000000006</v>
          </cell>
          <cell r="P47">
            <v>40.14</v>
          </cell>
          <cell r="Q47">
            <v>80.5</v>
          </cell>
          <cell r="R47">
            <v>8.0500000000000007</v>
          </cell>
          <cell r="W47">
            <v>0</v>
          </cell>
          <cell r="AB47">
            <v>0</v>
          </cell>
          <cell r="AJ47">
            <v>0</v>
          </cell>
          <cell r="AR47">
            <v>0</v>
          </cell>
          <cell r="AS47">
            <v>70.176999999999992</v>
          </cell>
          <cell r="AT47">
            <v>0</v>
          </cell>
          <cell r="AU47">
            <v>70.176999999999992</v>
          </cell>
        </row>
        <row r="48">
          <cell r="B48" t="str">
            <v>付经龙</v>
          </cell>
          <cell r="C48" t="str">
            <v>201806062506</v>
          </cell>
          <cell r="D48">
            <v>56.73</v>
          </cell>
          <cell r="E48" t="str">
            <v>B</v>
          </cell>
          <cell r="F48">
            <v>10</v>
          </cell>
          <cell r="G48" t="str">
            <v>C</v>
          </cell>
          <cell r="H48">
            <v>3</v>
          </cell>
          <cell r="K48">
            <v>20.918999999999997</v>
          </cell>
          <cell r="L48">
            <v>3.01</v>
          </cell>
          <cell r="M48">
            <v>80.099999999999994</v>
          </cell>
          <cell r="P48">
            <v>48.06</v>
          </cell>
          <cell r="Q48">
            <v>76</v>
          </cell>
          <cell r="R48">
            <v>7.6</v>
          </cell>
          <cell r="W48">
            <v>0</v>
          </cell>
          <cell r="AB48">
            <v>0</v>
          </cell>
          <cell r="AC48" t="str">
            <v>心理B+1</v>
          </cell>
          <cell r="AD48" t="str">
            <v>心理A+1.5</v>
          </cell>
          <cell r="AE48">
            <v>1.25</v>
          </cell>
          <cell r="AJ48">
            <v>1.25</v>
          </cell>
          <cell r="AR48">
            <v>0</v>
          </cell>
          <cell r="AS48">
            <v>76.578999999999994</v>
          </cell>
          <cell r="AT48">
            <v>1.25</v>
          </cell>
          <cell r="AU48">
            <v>77.828999999999994</v>
          </cell>
        </row>
        <row r="49">
          <cell r="B49" t="str">
            <v>陈子衡</v>
          </cell>
          <cell r="C49" t="str">
            <v>201806062603</v>
          </cell>
          <cell r="D49">
            <v>59.43</v>
          </cell>
          <cell r="E49" t="str">
            <v>B</v>
          </cell>
          <cell r="F49">
            <v>10</v>
          </cell>
          <cell r="G49" t="str">
            <v>C</v>
          </cell>
          <cell r="H49">
            <v>3</v>
          </cell>
          <cell r="K49">
            <v>21.729000000000003</v>
          </cell>
          <cell r="L49">
            <v>3.38</v>
          </cell>
          <cell r="M49">
            <v>83.8</v>
          </cell>
          <cell r="N49" t="str">
            <v>英语六级证书+0.3</v>
          </cell>
          <cell r="O49">
            <v>0.3</v>
          </cell>
          <cell r="P49">
            <v>50.46</v>
          </cell>
          <cell r="Q49">
            <v>83</v>
          </cell>
          <cell r="R49">
            <v>8.3000000000000007</v>
          </cell>
          <cell r="S49" t="str">
            <v>全国大学生数学竞赛（浙江）优胜奖+0.2</v>
          </cell>
          <cell r="T49">
            <v>0.2</v>
          </cell>
          <cell r="W49">
            <v>0.2</v>
          </cell>
          <cell r="AB49">
            <v>0</v>
          </cell>
          <cell r="AJ49">
            <v>0</v>
          </cell>
          <cell r="AR49">
            <v>0</v>
          </cell>
          <cell r="AS49">
            <v>80.489000000000004</v>
          </cell>
          <cell r="AT49">
            <v>0.2</v>
          </cell>
          <cell r="AU49">
            <v>80.689000000000007</v>
          </cell>
        </row>
        <row r="50">
          <cell r="B50" t="str">
            <v>郑一鸣</v>
          </cell>
          <cell r="C50" t="str">
            <v>201806062628</v>
          </cell>
          <cell r="D50">
            <v>57.75</v>
          </cell>
          <cell r="E50" t="str">
            <v>B</v>
          </cell>
          <cell r="F50">
            <v>10</v>
          </cell>
          <cell r="G50" t="str">
            <v>A</v>
          </cell>
          <cell r="H50">
            <v>7</v>
          </cell>
          <cell r="K50">
            <v>22.425000000000001</v>
          </cell>
          <cell r="L50">
            <v>2.13</v>
          </cell>
          <cell r="M50">
            <v>71.3</v>
          </cell>
          <cell r="P50">
            <v>42.78</v>
          </cell>
          <cell r="Q50">
            <v>89</v>
          </cell>
          <cell r="R50">
            <v>8.9</v>
          </cell>
          <cell r="W50">
            <v>0</v>
          </cell>
          <cell r="AB50">
            <v>0</v>
          </cell>
          <cell r="AJ50">
            <v>0</v>
          </cell>
          <cell r="AR50">
            <v>0</v>
          </cell>
          <cell r="AS50">
            <v>74.105000000000004</v>
          </cell>
          <cell r="AT50">
            <v>0</v>
          </cell>
          <cell r="AU50">
            <v>74.105000000000004</v>
          </cell>
        </row>
        <row r="51">
          <cell r="B51" t="str">
            <v>何梦杨</v>
          </cell>
          <cell r="C51" t="str">
            <v>201806110905</v>
          </cell>
          <cell r="D51">
            <v>61.01</v>
          </cell>
          <cell r="E51" t="str">
            <v>B</v>
          </cell>
          <cell r="F51">
            <v>10</v>
          </cell>
          <cell r="G51" t="str">
            <v>C</v>
          </cell>
          <cell r="H51">
            <v>3</v>
          </cell>
          <cell r="K51">
            <v>22.202999999999996</v>
          </cell>
          <cell r="L51">
            <v>3.01</v>
          </cell>
          <cell r="M51">
            <v>80.099999999999994</v>
          </cell>
          <cell r="P51">
            <v>48.06</v>
          </cell>
          <cell r="Q51">
            <v>81</v>
          </cell>
          <cell r="R51">
            <v>8.1</v>
          </cell>
          <cell r="W51">
            <v>0</v>
          </cell>
          <cell r="AB51">
            <v>0</v>
          </cell>
          <cell r="AH51" t="str">
            <v>团日活动二等奖+0.1，</v>
          </cell>
          <cell r="AI51">
            <v>0.1</v>
          </cell>
          <cell r="AJ51">
            <v>0.1</v>
          </cell>
          <cell r="AR51">
            <v>0</v>
          </cell>
          <cell r="AS51">
            <v>78.363</v>
          </cell>
          <cell r="AT51">
            <v>0.1</v>
          </cell>
          <cell r="AU51">
            <v>78.462999999999994</v>
          </cell>
        </row>
        <row r="52">
          <cell r="B52" t="str">
            <v>沈佳宁</v>
          </cell>
          <cell r="C52" t="str">
            <v>JH201903008</v>
          </cell>
          <cell r="D52">
            <v>60.15</v>
          </cell>
          <cell r="E52" t="str">
            <v>B</v>
          </cell>
          <cell r="F52">
            <v>10</v>
          </cell>
          <cell r="G52" t="str">
            <v>B</v>
          </cell>
          <cell r="H52">
            <v>5</v>
          </cell>
          <cell r="K52">
            <v>22.545000000000002</v>
          </cell>
          <cell r="L52">
            <v>0.48</v>
          </cell>
          <cell r="M52">
            <v>54.8</v>
          </cell>
          <cell r="P52">
            <v>32.880000000000003</v>
          </cell>
          <cell r="W52">
            <v>0</v>
          </cell>
          <cell r="AB52">
            <v>0</v>
          </cell>
          <cell r="AH52" t="str">
            <v>团日活动二等奖+0.1，</v>
          </cell>
          <cell r="AI52">
            <v>0.1</v>
          </cell>
          <cell r="AJ52">
            <v>0.1</v>
          </cell>
          <cell r="AR52">
            <v>0</v>
          </cell>
          <cell r="AS52">
            <v>55.425000000000004</v>
          </cell>
          <cell r="AT52">
            <v>0.1</v>
          </cell>
          <cell r="AU52">
            <v>55.525000000000006</v>
          </cell>
        </row>
        <row r="53">
          <cell r="B53" t="str">
            <v>郝景蓓</v>
          </cell>
          <cell r="C53" t="str">
            <v>201806060406</v>
          </cell>
          <cell r="E53" t="str">
            <v>B</v>
          </cell>
          <cell r="F53">
            <v>10</v>
          </cell>
          <cell r="G53" t="str">
            <v>A</v>
          </cell>
          <cell r="H53">
            <v>7</v>
          </cell>
          <cell r="K53">
            <v>5.0999999999999996</v>
          </cell>
          <cell r="L53">
            <v>0.71</v>
          </cell>
          <cell r="M53">
            <v>57.1</v>
          </cell>
          <cell r="P53">
            <v>34.26</v>
          </cell>
          <cell r="Q53">
            <v>90</v>
          </cell>
          <cell r="R53">
            <v>9</v>
          </cell>
          <cell r="W53">
            <v>0</v>
          </cell>
          <cell r="AB53">
            <v>0</v>
          </cell>
          <cell r="AC53" t="str">
            <v>成助会副部A+2</v>
          </cell>
          <cell r="AD53" t="str">
            <v>成助会副部A+2</v>
          </cell>
          <cell r="AE53">
            <v>2.4</v>
          </cell>
          <cell r="AH53" t="str">
            <v>团日活动二等奖+0.1，</v>
          </cell>
          <cell r="AI53">
            <v>0.1</v>
          </cell>
          <cell r="AJ53">
            <v>2.5</v>
          </cell>
          <cell r="AR53">
            <v>0</v>
          </cell>
          <cell r="AS53">
            <v>48.36</v>
          </cell>
          <cell r="AT53">
            <v>2.5</v>
          </cell>
          <cell r="AU53">
            <v>50.86</v>
          </cell>
        </row>
      </sheetData>
      <sheetData sheetId="2">
        <row r="5">
          <cell r="B5" t="str">
            <v>张凌霄</v>
          </cell>
          <cell r="C5">
            <v>201609300327</v>
          </cell>
          <cell r="D5">
            <v>54.67</v>
          </cell>
          <cell r="E5" t="str">
            <v>B</v>
          </cell>
          <cell r="F5">
            <v>10</v>
          </cell>
          <cell r="G5" t="str">
            <v>C</v>
          </cell>
          <cell r="H5">
            <v>3</v>
          </cell>
          <cell r="K5">
            <v>20.300999999999998</v>
          </cell>
          <cell r="L5">
            <v>0.28000000000000003</v>
          </cell>
          <cell r="M5">
            <v>52.8</v>
          </cell>
          <cell r="P5">
            <v>31.679999999999996</v>
          </cell>
          <cell r="W5">
            <v>0</v>
          </cell>
          <cell r="AB5">
            <v>0</v>
          </cell>
          <cell r="AF5" t="str">
            <v>校级示范团支部+0.25，</v>
          </cell>
          <cell r="AG5">
            <v>0.25</v>
          </cell>
          <cell r="AH5" t="str">
            <v>团日活动二等奖+0.1，</v>
          </cell>
          <cell r="AI5">
            <v>0.1</v>
          </cell>
          <cell r="AJ5">
            <v>0.35</v>
          </cell>
          <cell r="AR5">
            <v>0</v>
          </cell>
          <cell r="AS5">
            <v>51.980999999999995</v>
          </cell>
          <cell r="AT5">
            <v>0.35</v>
          </cell>
          <cell r="AU5">
            <v>52.330999999999996</v>
          </cell>
        </row>
        <row r="6">
          <cell r="B6" t="str">
            <v>尹靖钧</v>
          </cell>
          <cell r="C6">
            <v>201706060306</v>
          </cell>
          <cell r="D6">
            <v>54.52</v>
          </cell>
          <cell r="E6" t="str">
            <v>B</v>
          </cell>
          <cell r="F6">
            <v>10</v>
          </cell>
          <cell r="G6" t="str">
            <v>C</v>
          </cell>
          <cell r="H6">
            <v>3</v>
          </cell>
          <cell r="K6">
            <v>20.256000000000004</v>
          </cell>
          <cell r="L6">
            <v>1.72</v>
          </cell>
          <cell r="M6">
            <v>67.2</v>
          </cell>
          <cell r="P6">
            <v>40.32</v>
          </cell>
          <cell r="Q6">
            <v>83</v>
          </cell>
          <cell r="R6">
            <v>8.3000000000000007</v>
          </cell>
          <cell r="W6">
            <v>0</v>
          </cell>
          <cell r="AB6">
            <v>0</v>
          </cell>
          <cell r="AJ6">
            <v>0</v>
          </cell>
          <cell r="AR6">
            <v>0</v>
          </cell>
          <cell r="AS6">
            <v>68.876000000000005</v>
          </cell>
          <cell r="AT6">
            <v>0</v>
          </cell>
          <cell r="AU6">
            <v>68.876000000000005</v>
          </cell>
        </row>
        <row r="7">
          <cell r="B7" t="str">
            <v>吴滔</v>
          </cell>
          <cell r="C7">
            <v>201706060508</v>
          </cell>
          <cell r="D7">
            <v>60.25</v>
          </cell>
          <cell r="E7" t="str">
            <v>B</v>
          </cell>
          <cell r="F7">
            <v>10</v>
          </cell>
          <cell r="G7" t="str">
            <v>C</v>
          </cell>
          <cell r="H7">
            <v>3</v>
          </cell>
          <cell r="K7">
            <v>21.974999999999998</v>
          </cell>
          <cell r="L7">
            <v>1.62</v>
          </cell>
          <cell r="M7">
            <v>66.2</v>
          </cell>
          <cell r="P7">
            <v>39.72</v>
          </cell>
          <cell r="Q7">
            <v>81</v>
          </cell>
          <cell r="R7">
            <v>8.1</v>
          </cell>
          <cell r="W7">
            <v>0</v>
          </cell>
          <cell r="AB7">
            <v>0</v>
          </cell>
          <cell r="AF7" t="str">
            <v>校级示范团支部+0.25，</v>
          </cell>
          <cell r="AG7">
            <v>0.25</v>
          </cell>
          <cell r="AH7" t="str">
            <v>团日活动二等奖+0.1，</v>
          </cell>
          <cell r="AI7">
            <v>0.1</v>
          </cell>
          <cell r="AJ7">
            <v>0.35</v>
          </cell>
          <cell r="AR7">
            <v>0</v>
          </cell>
          <cell r="AS7">
            <v>69.794999999999987</v>
          </cell>
          <cell r="AT7">
            <v>0.35</v>
          </cell>
          <cell r="AU7">
            <v>70.144999999999982</v>
          </cell>
        </row>
        <row r="8">
          <cell r="B8" t="str">
            <v>顾殿杰</v>
          </cell>
          <cell r="C8">
            <v>201806040508</v>
          </cell>
          <cell r="D8">
            <v>58.04</v>
          </cell>
          <cell r="E8" t="str">
            <v>B</v>
          </cell>
          <cell r="F8">
            <v>10</v>
          </cell>
          <cell r="G8" t="str">
            <v>B</v>
          </cell>
          <cell r="H8">
            <v>5</v>
          </cell>
          <cell r="K8">
            <v>21.911999999999995</v>
          </cell>
          <cell r="L8">
            <v>3.05</v>
          </cell>
          <cell r="M8">
            <v>80.5</v>
          </cell>
          <cell r="P8">
            <v>48.3</v>
          </cell>
          <cell r="Q8">
            <v>72</v>
          </cell>
          <cell r="R8">
            <v>7.2</v>
          </cell>
          <cell r="W8">
            <v>0</v>
          </cell>
          <cell r="AB8">
            <v>0</v>
          </cell>
          <cell r="AJ8">
            <v>0</v>
          </cell>
          <cell r="AR8">
            <v>0</v>
          </cell>
          <cell r="AS8">
            <v>77.411999999999992</v>
          </cell>
          <cell r="AT8">
            <v>0</v>
          </cell>
          <cell r="AU8">
            <v>77.411999999999992</v>
          </cell>
        </row>
        <row r="9">
          <cell r="B9" t="str">
            <v>张博航</v>
          </cell>
          <cell r="C9">
            <v>201806040831</v>
          </cell>
          <cell r="D9">
            <v>61.8</v>
          </cell>
          <cell r="E9" t="str">
            <v>B</v>
          </cell>
          <cell r="F9">
            <v>10</v>
          </cell>
          <cell r="G9" t="str">
            <v>A</v>
          </cell>
          <cell r="H9">
            <v>7</v>
          </cell>
          <cell r="K9">
            <v>23.639999999999997</v>
          </cell>
          <cell r="L9">
            <v>4.0199999999999996</v>
          </cell>
          <cell r="M9">
            <v>90.199999999999989</v>
          </cell>
          <cell r="P9">
            <v>54.11999999999999</v>
          </cell>
          <cell r="Q9">
            <v>78.5</v>
          </cell>
          <cell r="R9">
            <v>7.8500000000000005</v>
          </cell>
          <cell r="W9">
            <v>0</v>
          </cell>
          <cell r="AB9">
            <v>0</v>
          </cell>
          <cell r="AF9" t="str">
            <v>校级示范团支部+0.25，</v>
          </cell>
          <cell r="AG9">
            <v>0.25</v>
          </cell>
          <cell r="AH9" t="str">
            <v>团日活动二等奖+0.1，</v>
          </cell>
          <cell r="AI9">
            <v>0.1</v>
          </cell>
          <cell r="AJ9">
            <v>0.35</v>
          </cell>
          <cell r="AP9" t="str">
            <v>院征文活动入围奖+0.1</v>
          </cell>
          <cell r="AQ9">
            <v>0.1</v>
          </cell>
          <cell r="AR9">
            <v>0.1</v>
          </cell>
          <cell r="AS9">
            <v>85.609999999999985</v>
          </cell>
          <cell r="AT9">
            <v>0.44999999999999996</v>
          </cell>
          <cell r="AU9">
            <v>86.059999999999988</v>
          </cell>
        </row>
        <row r="10">
          <cell r="B10" t="str">
            <v>陈易洲</v>
          </cell>
          <cell r="C10">
            <v>201806060102</v>
          </cell>
          <cell r="D10">
            <v>59.96</v>
          </cell>
          <cell r="E10" t="str">
            <v>B</v>
          </cell>
          <cell r="F10">
            <v>10</v>
          </cell>
          <cell r="G10" t="str">
            <v>B</v>
          </cell>
          <cell r="H10">
            <v>5</v>
          </cell>
          <cell r="I10" t="str">
            <v>院通报表扬+0.5</v>
          </cell>
          <cell r="J10">
            <v>0.5</v>
          </cell>
          <cell r="K10">
            <v>22.638000000000002</v>
          </cell>
          <cell r="L10">
            <v>3.09</v>
          </cell>
          <cell r="M10">
            <v>80.900000000000006</v>
          </cell>
          <cell r="P10">
            <v>48.54</v>
          </cell>
          <cell r="Q10">
            <v>65</v>
          </cell>
          <cell r="R10">
            <v>6.5</v>
          </cell>
          <cell r="W10">
            <v>0</v>
          </cell>
          <cell r="AB10">
            <v>0</v>
          </cell>
          <cell r="AC10" t="str">
            <v>文体A+1.5 智囊团A+2.5</v>
          </cell>
          <cell r="AD10" t="str">
            <v>文体B+1 智囊团A+2.5</v>
          </cell>
          <cell r="AE10">
            <v>3.25</v>
          </cell>
          <cell r="AF10" t="str">
            <v>院级优秀团干+0.25，</v>
          </cell>
          <cell r="AG10">
            <v>0.25</v>
          </cell>
          <cell r="AJ10">
            <v>3.5</v>
          </cell>
          <cell r="AR10">
            <v>0</v>
          </cell>
          <cell r="AS10">
            <v>77.677999999999997</v>
          </cell>
          <cell r="AT10">
            <v>3.5</v>
          </cell>
          <cell r="AU10">
            <v>81.177999999999997</v>
          </cell>
        </row>
        <row r="11">
          <cell r="B11" t="str">
            <v>陈昊晟</v>
          </cell>
          <cell r="C11">
            <v>201806060103</v>
          </cell>
          <cell r="D11">
            <v>55.64</v>
          </cell>
          <cell r="E11" t="str">
            <v>B</v>
          </cell>
          <cell r="F11">
            <v>10</v>
          </cell>
          <cell r="G11" t="str">
            <v>B</v>
          </cell>
          <cell r="H11">
            <v>5</v>
          </cell>
          <cell r="K11">
            <v>21.192</v>
          </cell>
          <cell r="L11">
            <v>1.88</v>
          </cell>
          <cell r="M11">
            <v>68.8</v>
          </cell>
          <cell r="P11">
            <v>41.279999999999994</v>
          </cell>
          <cell r="Q11">
            <v>86</v>
          </cell>
          <cell r="R11">
            <v>8.6</v>
          </cell>
          <cell r="W11">
            <v>0</v>
          </cell>
          <cell r="X11" t="str">
            <v>校十佳社会实践队+0.25  省优秀社会实践队 +0.75</v>
          </cell>
          <cell r="Y11">
            <v>1</v>
          </cell>
          <cell r="AB11">
            <v>1</v>
          </cell>
          <cell r="AC11" t="str">
            <v>部长A+2.5</v>
          </cell>
          <cell r="AD11" t="str">
            <v>部长A+2.5</v>
          </cell>
          <cell r="AE11">
            <v>3</v>
          </cell>
          <cell r="AF11" t="str">
            <v>校级优秀团员+0.5*0.8，</v>
          </cell>
          <cell r="AG11">
            <v>0.4</v>
          </cell>
          <cell r="AJ11">
            <v>3.4</v>
          </cell>
          <cell r="AM11">
            <v>0.04</v>
          </cell>
          <cell r="AR11">
            <v>0.04</v>
          </cell>
          <cell r="AS11">
            <v>71.071999999999989</v>
          </cell>
          <cell r="AT11">
            <v>4.4400000000000004</v>
          </cell>
          <cell r="AU11">
            <v>75.511999999999986</v>
          </cell>
        </row>
        <row r="12">
          <cell r="B12" t="str">
            <v>陈炜鑫</v>
          </cell>
          <cell r="C12">
            <v>201806060104</v>
          </cell>
          <cell r="D12">
            <v>57.16</v>
          </cell>
          <cell r="E12" t="str">
            <v>B</v>
          </cell>
          <cell r="F12">
            <v>10</v>
          </cell>
          <cell r="G12" t="str">
            <v>B</v>
          </cell>
          <cell r="H12">
            <v>5</v>
          </cell>
          <cell r="K12">
            <v>21.648</v>
          </cell>
          <cell r="L12">
            <v>2.85</v>
          </cell>
          <cell r="M12">
            <v>78.5</v>
          </cell>
          <cell r="N12" t="str">
            <v>六级证书+0.3</v>
          </cell>
          <cell r="O12">
            <v>0.3</v>
          </cell>
          <cell r="P12">
            <v>47.279999999999994</v>
          </cell>
          <cell r="Q12">
            <v>65</v>
          </cell>
          <cell r="R12">
            <v>6.5</v>
          </cell>
          <cell r="W12">
            <v>0</v>
          </cell>
          <cell r="AB12">
            <v>0</v>
          </cell>
          <cell r="AJ12">
            <v>0</v>
          </cell>
          <cell r="AR12">
            <v>0</v>
          </cell>
          <cell r="AS12">
            <v>75.427999999999997</v>
          </cell>
          <cell r="AT12">
            <v>0</v>
          </cell>
          <cell r="AU12">
            <v>75.427999999999997</v>
          </cell>
        </row>
        <row r="13">
          <cell r="B13" t="str">
            <v>傅涵潇</v>
          </cell>
          <cell r="C13">
            <v>201806060105</v>
          </cell>
          <cell r="D13">
            <v>58.88</v>
          </cell>
          <cell r="E13" t="str">
            <v>B</v>
          </cell>
          <cell r="F13">
            <v>10</v>
          </cell>
          <cell r="G13" t="str">
            <v>B</v>
          </cell>
          <cell r="H13">
            <v>5</v>
          </cell>
          <cell r="K13">
            <v>22.163999999999998</v>
          </cell>
          <cell r="L13">
            <v>3.49</v>
          </cell>
          <cell r="M13">
            <v>84.9</v>
          </cell>
          <cell r="P13">
            <v>50.940000000000005</v>
          </cell>
          <cell r="Q13">
            <v>82.5</v>
          </cell>
          <cell r="R13">
            <v>8.25</v>
          </cell>
          <cell r="W13">
            <v>0</v>
          </cell>
          <cell r="X13" t="str">
            <v>校级重点团队队长校 校十佳社会实践队+0.25  省优秀社会实践队 +0.75</v>
          </cell>
          <cell r="Y13">
            <v>1.3</v>
          </cell>
          <cell r="AB13">
            <v>1.3</v>
          </cell>
          <cell r="AC13" t="str">
            <v>部长A+2.5</v>
          </cell>
          <cell r="AD13" t="str">
            <v>部长A+2.5</v>
          </cell>
          <cell r="AE13">
            <v>3</v>
          </cell>
          <cell r="AF13" t="str">
            <v>校级优秀团员+0.5*0.8，</v>
          </cell>
          <cell r="AG13">
            <v>0.4</v>
          </cell>
          <cell r="AJ13">
            <v>3.4</v>
          </cell>
          <cell r="AN13" t="str">
            <v>实心球女子  第二名</v>
          </cell>
          <cell r="AO13">
            <v>0.8</v>
          </cell>
          <cell r="AP13" t="str">
            <v>银江杯摄影参+0.1</v>
          </cell>
          <cell r="AQ13">
            <v>0.1</v>
          </cell>
          <cell r="AR13">
            <v>0.9</v>
          </cell>
          <cell r="AS13">
            <v>81.353999999999999</v>
          </cell>
          <cell r="AT13">
            <v>5.6000000000000005</v>
          </cell>
          <cell r="AU13">
            <v>86.953999999999994</v>
          </cell>
        </row>
        <row r="14">
          <cell r="B14" t="str">
            <v>蒋一博</v>
          </cell>
          <cell r="C14">
            <v>201806060106</v>
          </cell>
          <cell r="D14">
            <v>57.69</v>
          </cell>
          <cell r="E14" t="str">
            <v>B</v>
          </cell>
          <cell r="F14">
            <v>10</v>
          </cell>
          <cell r="G14" t="str">
            <v>B</v>
          </cell>
          <cell r="H14">
            <v>5</v>
          </cell>
          <cell r="K14">
            <v>21.806999999999999</v>
          </cell>
          <cell r="L14">
            <v>3.54</v>
          </cell>
          <cell r="M14">
            <v>85.4</v>
          </cell>
          <cell r="P14">
            <v>51.24</v>
          </cell>
          <cell r="Q14">
            <v>85</v>
          </cell>
          <cell r="R14">
            <v>8.5</v>
          </cell>
          <cell r="W14">
            <v>0</v>
          </cell>
          <cell r="X14" t="str">
            <v>院级重点团队队员</v>
          </cell>
          <cell r="Y14">
            <v>0.1</v>
          </cell>
          <cell r="AB14">
            <v>0.1</v>
          </cell>
          <cell r="AJ14">
            <v>0</v>
          </cell>
          <cell r="AR14">
            <v>0</v>
          </cell>
          <cell r="AS14">
            <v>81.546999999999997</v>
          </cell>
          <cell r="AT14">
            <v>0.1</v>
          </cell>
          <cell r="AU14">
            <v>81.646999999999991</v>
          </cell>
        </row>
        <row r="15">
          <cell r="B15" t="str">
            <v>李文涛</v>
          </cell>
          <cell r="C15">
            <v>201806060107</v>
          </cell>
          <cell r="D15">
            <v>57.24</v>
          </cell>
          <cell r="E15" t="str">
            <v>B</v>
          </cell>
          <cell r="F15">
            <v>10</v>
          </cell>
          <cell r="G15" t="str">
            <v>B</v>
          </cell>
          <cell r="H15">
            <v>5</v>
          </cell>
          <cell r="K15">
            <v>21.672000000000001</v>
          </cell>
          <cell r="L15">
            <v>2.48</v>
          </cell>
          <cell r="M15">
            <v>74.8</v>
          </cell>
          <cell r="P15">
            <v>44.879999999999995</v>
          </cell>
          <cell r="Q15">
            <v>82.5</v>
          </cell>
          <cell r="R15">
            <v>8.25</v>
          </cell>
          <cell r="W15">
            <v>0</v>
          </cell>
          <cell r="AB15">
            <v>0</v>
          </cell>
          <cell r="AC15" t="str">
            <v>青马副部A+2资助B+1</v>
          </cell>
          <cell r="AD15" t="str">
            <v>资助A+1.5青马副部B+1.5</v>
          </cell>
          <cell r="AE15">
            <v>2.35</v>
          </cell>
          <cell r="AJ15">
            <v>2.35</v>
          </cell>
          <cell r="AR15">
            <v>0</v>
          </cell>
          <cell r="AS15">
            <v>74.801999999999992</v>
          </cell>
          <cell r="AT15">
            <v>2.35</v>
          </cell>
          <cell r="AU15">
            <v>77.151999999999987</v>
          </cell>
        </row>
        <row r="16">
          <cell r="B16" t="str">
            <v>林柏毅</v>
          </cell>
          <cell r="C16">
            <v>201806060109</v>
          </cell>
          <cell r="D16">
            <v>55.53</v>
          </cell>
          <cell r="E16" t="str">
            <v>B</v>
          </cell>
          <cell r="F16">
            <v>10</v>
          </cell>
          <cell r="G16" t="str">
            <v>B</v>
          </cell>
          <cell r="H16">
            <v>5</v>
          </cell>
          <cell r="K16">
            <v>21.158999999999999</v>
          </cell>
          <cell r="L16">
            <v>1.1599999999999999</v>
          </cell>
          <cell r="M16">
            <v>61.6</v>
          </cell>
          <cell r="P16">
            <v>36.96</v>
          </cell>
          <cell r="Q16">
            <v>33</v>
          </cell>
          <cell r="R16">
            <v>3.3000000000000003</v>
          </cell>
          <cell r="W16">
            <v>0</v>
          </cell>
          <cell r="AB16">
            <v>0</v>
          </cell>
          <cell r="AJ16">
            <v>0</v>
          </cell>
          <cell r="AR16">
            <v>0</v>
          </cell>
          <cell r="AS16">
            <v>61.418999999999997</v>
          </cell>
          <cell r="AT16">
            <v>0</v>
          </cell>
          <cell r="AU16">
            <v>61.418999999999997</v>
          </cell>
        </row>
        <row r="17">
          <cell r="B17" t="str">
            <v>刘涵枫</v>
          </cell>
          <cell r="C17">
            <v>201806060111</v>
          </cell>
          <cell r="D17">
            <v>59.77</v>
          </cell>
          <cell r="E17" t="str">
            <v>B</v>
          </cell>
          <cell r="F17">
            <v>10</v>
          </cell>
          <cell r="G17" t="str">
            <v>A</v>
          </cell>
          <cell r="H17">
            <v>7</v>
          </cell>
          <cell r="K17">
            <v>23.031000000000002</v>
          </cell>
          <cell r="L17">
            <v>3.62</v>
          </cell>
          <cell r="M17">
            <v>86.2</v>
          </cell>
          <cell r="N17" t="str">
            <v>六级证书+0.3</v>
          </cell>
          <cell r="O17">
            <v>0.3</v>
          </cell>
          <cell r="P17">
            <v>51.9</v>
          </cell>
          <cell r="Q17">
            <v>82</v>
          </cell>
          <cell r="R17">
            <v>8.2000000000000011</v>
          </cell>
          <cell r="S17" t="str">
            <v>浙江省物理创新竞赛（理论）三等奖+0.4；</v>
          </cell>
          <cell r="T17">
            <v>0.4</v>
          </cell>
          <cell r="W17">
            <v>0.4</v>
          </cell>
          <cell r="X17" t="str">
            <v>校十佳社会实践队+0.25  省优秀社会实践队 +0.75</v>
          </cell>
          <cell r="Y17">
            <v>1</v>
          </cell>
          <cell r="Z17" t="str">
            <v>院级优秀青年志愿者</v>
          </cell>
          <cell r="AA17">
            <v>0.25</v>
          </cell>
          <cell r="AB17">
            <v>1.25</v>
          </cell>
          <cell r="AC17" t="str">
            <v>部长A+2.5</v>
          </cell>
          <cell r="AD17" t="str">
            <v>部长A+2.5</v>
          </cell>
          <cell r="AE17">
            <v>3</v>
          </cell>
          <cell r="AF17" t="str">
            <v>院级优秀团干+0.25，</v>
          </cell>
          <cell r="AG17">
            <v>0.25</v>
          </cell>
          <cell r="AJ17">
            <v>3.25</v>
          </cell>
          <cell r="AM17">
            <v>0.04</v>
          </cell>
          <cell r="AN17" t="str">
            <v>排球大院赛第二名</v>
          </cell>
          <cell r="AO17">
            <v>0.4</v>
          </cell>
          <cell r="AR17">
            <v>0.44</v>
          </cell>
          <cell r="AS17">
            <v>83.131</v>
          </cell>
          <cell r="AT17">
            <v>5.3400000000000007</v>
          </cell>
          <cell r="AU17">
            <v>88.471000000000004</v>
          </cell>
        </row>
        <row r="18">
          <cell r="B18" t="str">
            <v>刘仁华</v>
          </cell>
          <cell r="C18">
            <v>201806060112</v>
          </cell>
          <cell r="D18">
            <v>56.69</v>
          </cell>
          <cell r="E18" t="str">
            <v>B</v>
          </cell>
          <cell r="F18">
            <v>10</v>
          </cell>
          <cell r="G18" t="str">
            <v>A</v>
          </cell>
          <cell r="H18">
            <v>7</v>
          </cell>
          <cell r="K18">
            <v>22.106999999999999</v>
          </cell>
          <cell r="L18">
            <v>2.95</v>
          </cell>
          <cell r="M18">
            <v>79.5</v>
          </cell>
          <cell r="P18">
            <v>47.699999999999996</v>
          </cell>
          <cell r="Q18">
            <v>84</v>
          </cell>
          <cell r="R18">
            <v>8.4</v>
          </cell>
          <cell r="W18">
            <v>0</v>
          </cell>
          <cell r="AB18">
            <v>0</v>
          </cell>
          <cell r="AJ18">
            <v>0</v>
          </cell>
          <cell r="AR18">
            <v>0</v>
          </cell>
          <cell r="AS18">
            <v>78.206999999999994</v>
          </cell>
          <cell r="AT18">
            <v>0</v>
          </cell>
          <cell r="AU18">
            <v>78.206999999999994</v>
          </cell>
        </row>
        <row r="19">
          <cell r="B19" t="str">
            <v>刘永奇</v>
          </cell>
          <cell r="C19">
            <v>201806060113</v>
          </cell>
          <cell r="D19">
            <v>60.08</v>
          </cell>
          <cell r="E19" t="str">
            <v>B</v>
          </cell>
          <cell r="F19">
            <v>10</v>
          </cell>
          <cell r="G19" t="str">
            <v>A</v>
          </cell>
          <cell r="H19">
            <v>7</v>
          </cell>
          <cell r="K19">
            <v>23.123999999999999</v>
          </cell>
          <cell r="L19">
            <v>3.3</v>
          </cell>
          <cell r="M19">
            <v>83</v>
          </cell>
          <cell r="P19">
            <v>49.8</v>
          </cell>
          <cell r="Q19">
            <v>87</v>
          </cell>
          <cell r="R19">
            <v>8.7000000000000011</v>
          </cell>
          <cell r="W19">
            <v>0</v>
          </cell>
          <cell r="X19" t="str">
            <v>院级重点团队队员</v>
          </cell>
          <cell r="Y19">
            <v>0.1</v>
          </cell>
          <cell r="AB19">
            <v>0.1</v>
          </cell>
          <cell r="AC19" t="str">
            <v>生活B+1</v>
          </cell>
          <cell r="AD19" t="str">
            <v>生活A+1.5</v>
          </cell>
          <cell r="AE19">
            <v>1.5</v>
          </cell>
          <cell r="AJ19">
            <v>1.5</v>
          </cell>
          <cell r="AR19">
            <v>0</v>
          </cell>
          <cell r="AS19">
            <v>81.623999999999995</v>
          </cell>
          <cell r="AT19">
            <v>1.6</v>
          </cell>
          <cell r="AU19">
            <v>83.22399999999999</v>
          </cell>
        </row>
        <row r="20">
          <cell r="B20" t="str">
            <v>马骋</v>
          </cell>
          <cell r="C20">
            <v>201806060116</v>
          </cell>
          <cell r="D20">
            <v>58.24</v>
          </cell>
          <cell r="E20" t="str">
            <v>B</v>
          </cell>
          <cell r="F20">
            <v>10</v>
          </cell>
          <cell r="G20" t="str">
            <v>B</v>
          </cell>
          <cell r="H20">
            <v>5</v>
          </cell>
          <cell r="K20">
            <v>21.972000000000001</v>
          </cell>
          <cell r="L20">
            <v>2.0699999999999998</v>
          </cell>
          <cell r="M20">
            <v>70.7</v>
          </cell>
          <cell r="P20">
            <v>42.42</v>
          </cell>
          <cell r="Q20">
            <v>74</v>
          </cell>
          <cell r="R20">
            <v>7.4</v>
          </cell>
          <cell r="W20">
            <v>0</v>
          </cell>
          <cell r="AB20">
            <v>0</v>
          </cell>
          <cell r="AJ20">
            <v>0</v>
          </cell>
          <cell r="AR20">
            <v>0</v>
          </cell>
          <cell r="AS20">
            <v>71.792000000000002</v>
          </cell>
          <cell r="AT20">
            <v>0</v>
          </cell>
          <cell r="AU20">
            <v>71.792000000000002</v>
          </cell>
        </row>
        <row r="21">
          <cell r="B21" t="str">
            <v>阮浩宇</v>
          </cell>
          <cell r="C21">
            <v>201806060119</v>
          </cell>
          <cell r="D21">
            <v>59.97</v>
          </cell>
          <cell r="E21" t="str">
            <v>B</v>
          </cell>
          <cell r="F21">
            <v>10</v>
          </cell>
          <cell r="G21" t="str">
            <v>C</v>
          </cell>
          <cell r="H21">
            <v>3</v>
          </cell>
          <cell r="K21">
            <v>21.890999999999998</v>
          </cell>
          <cell r="L21">
            <v>3.56</v>
          </cell>
          <cell r="M21">
            <v>85.6</v>
          </cell>
          <cell r="P21">
            <v>51.359999999999992</v>
          </cell>
          <cell r="Q21">
            <v>85.5</v>
          </cell>
          <cell r="R21">
            <v>8.5500000000000007</v>
          </cell>
          <cell r="S21" t="str">
            <v>大学生物理创新（理论）竞赛二等奖+0.6</v>
          </cell>
          <cell r="T21">
            <v>0.6</v>
          </cell>
          <cell r="W21">
            <v>0.6</v>
          </cell>
          <cell r="AB21">
            <v>0</v>
          </cell>
          <cell r="AJ21">
            <v>0</v>
          </cell>
          <cell r="AR21">
            <v>0</v>
          </cell>
          <cell r="AS21">
            <v>81.800999999999988</v>
          </cell>
          <cell r="AT21">
            <v>0.6</v>
          </cell>
          <cell r="AU21">
            <v>82.400999999999982</v>
          </cell>
        </row>
        <row r="22">
          <cell r="B22" t="str">
            <v>沈晨</v>
          </cell>
          <cell r="C22">
            <v>201806060120</v>
          </cell>
          <cell r="D22">
            <v>54.6</v>
          </cell>
          <cell r="E22" t="str">
            <v>B</v>
          </cell>
          <cell r="F22">
            <v>10</v>
          </cell>
          <cell r="G22" t="str">
            <v>C</v>
          </cell>
          <cell r="H22">
            <v>3</v>
          </cell>
          <cell r="K22">
            <v>20.279999999999998</v>
          </cell>
          <cell r="L22">
            <v>1.88</v>
          </cell>
          <cell r="M22">
            <v>68.8</v>
          </cell>
          <cell r="P22">
            <v>41.279999999999994</v>
          </cell>
          <cell r="Q22">
            <v>87.5</v>
          </cell>
          <cell r="R22">
            <v>8.75</v>
          </cell>
          <cell r="S22" t="str">
            <v>浙江省物理创新竞赛（理论）三等奖+0.4；</v>
          </cell>
          <cell r="T22">
            <v>0.4</v>
          </cell>
          <cell r="W22">
            <v>0.4</v>
          </cell>
          <cell r="AB22">
            <v>0</v>
          </cell>
          <cell r="AC22" t="str">
            <v>团支书B+2</v>
          </cell>
          <cell r="AD22" t="str">
            <v>团支书B+2</v>
          </cell>
          <cell r="AE22">
            <v>2.4</v>
          </cell>
          <cell r="AJ22">
            <v>2.4</v>
          </cell>
          <cell r="AR22">
            <v>0</v>
          </cell>
          <cell r="AS22">
            <v>70.309999999999988</v>
          </cell>
          <cell r="AT22">
            <v>2.8</v>
          </cell>
          <cell r="AU22">
            <v>73.109999999999985</v>
          </cell>
        </row>
        <row r="23">
          <cell r="B23" t="str">
            <v>施钧凯</v>
          </cell>
          <cell r="C23">
            <v>201806060121</v>
          </cell>
          <cell r="D23">
            <v>55.52</v>
          </cell>
          <cell r="E23" t="str">
            <v>B</v>
          </cell>
          <cell r="F23">
            <v>10</v>
          </cell>
          <cell r="G23" t="str">
            <v>C</v>
          </cell>
          <cell r="H23">
            <v>3</v>
          </cell>
          <cell r="K23">
            <v>20.556000000000001</v>
          </cell>
          <cell r="L23">
            <v>2.2000000000000002</v>
          </cell>
          <cell r="M23">
            <v>72</v>
          </cell>
          <cell r="P23">
            <v>43.199999999999996</v>
          </cell>
          <cell r="Q23">
            <v>96.5</v>
          </cell>
          <cell r="R23">
            <v>9.65</v>
          </cell>
          <cell r="W23">
            <v>0</v>
          </cell>
          <cell r="X23" t="str">
            <v>校级重点团队队员</v>
          </cell>
          <cell r="Y23">
            <v>0.15</v>
          </cell>
          <cell r="AB23">
            <v>0.15</v>
          </cell>
          <cell r="AC23" t="str">
            <v>新闻中心 副部A+2</v>
          </cell>
          <cell r="AD23" t="str">
            <v>新闻中心 副部B+1.5</v>
          </cell>
          <cell r="AE23">
            <v>2.1</v>
          </cell>
          <cell r="AJ23">
            <v>2.1</v>
          </cell>
          <cell r="AN23" t="str">
            <v>男子200米  第四名男子4*100 第八名</v>
          </cell>
          <cell r="AO23">
            <v>0.6</v>
          </cell>
          <cell r="AR23">
            <v>0.6</v>
          </cell>
          <cell r="AS23">
            <v>73.406000000000006</v>
          </cell>
          <cell r="AT23">
            <v>2.85</v>
          </cell>
          <cell r="AU23">
            <v>76.256</v>
          </cell>
        </row>
        <row r="24">
          <cell r="B24" t="str">
            <v>施淑娟</v>
          </cell>
          <cell r="C24">
            <v>201806060122</v>
          </cell>
          <cell r="D24">
            <v>59.48</v>
          </cell>
          <cell r="E24" t="str">
            <v>B</v>
          </cell>
          <cell r="F24">
            <v>10</v>
          </cell>
          <cell r="G24" t="str">
            <v>B</v>
          </cell>
          <cell r="H24">
            <v>5</v>
          </cell>
          <cell r="K24">
            <v>22.343999999999998</v>
          </cell>
          <cell r="L24">
            <v>3.71</v>
          </cell>
          <cell r="M24">
            <v>87.1</v>
          </cell>
          <cell r="P24">
            <v>52.26</v>
          </cell>
          <cell r="Q24">
            <v>76</v>
          </cell>
          <cell r="R24">
            <v>7.6000000000000005</v>
          </cell>
          <cell r="S24" t="str">
            <v>大学生物理创新（理论）竞赛二等奖+0.6</v>
          </cell>
          <cell r="T24">
            <v>0.6</v>
          </cell>
          <cell r="W24">
            <v>0.6</v>
          </cell>
          <cell r="AB24">
            <v>0</v>
          </cell>
          <cell r="AJ24">
            <v>0</v>
          </cell>
          <cell r="AR24">
            <v>0</v>
          </cell>
          <cell r="AS24">
            <v>82.203999999999994</v>
          </cell>
          <cell r="AT24">
            <v>0.6</v>
          </cell>
          <cell r="AU24">
            <v>82.803999999999988</v>
          </cell>
        </row>
        <row r="25">
          <cell r="B25" t="str">
            <v>宋泽淏</v>
          </cell>
          <cell r="C25">
            <v>201806060123</v>
          </cell>
          <cell r="D25">
            <v>60.05</v>
          </cell>
          <cell r="E25" t="str">
            <v>B</v>
          </cell>
          <cell r="F25">
            <v>10</v>
          </cell>
          <cell r="G25" t="str">
            <v>B</v>
          </cell>
          <cell r="H25">
            <v>5</v>
          </cell>
          <cell r="K25">
            <v>22.514999999999997</v>
          </cell>
          <cell r="L25">
            <v>3.94</v>
          </cell>
          <cell r="M25">
            <v>89.4</v>
          </cell>
          <cell r="N25" t="str">
            <v>六级证书+0.3</v>
          </cell>
          <cell r="O25">
            <v>0.3</v>
          </cell>
          <cell r="P25">
            <v>53.82</v>
          </cell>
          <cell r="Q25">
            <v>81.5</v>
          </cell>
          <cell r="R25">
            <v>8.15</v>
          </cell>
          <cell r="S25" t="str">
            <v>浙江省物理创新竞赛（理论）三等奖+0.4；</v>
          </cell>
          <cell r="T25">
            <v>0.4</v>
          </cell>
          <cell r="U25" t="str">
            <v>国创新创业立项二作+0.375 浙工大大学生创新创业立项一作+0.2</v>
          </cell>
          <cell r="V25">
            <v>0.57499999999999996</v>
          </cell>
          <cell r="W25">
            <v>0.97499999999999998</v>
          </cell>
          <cell r="AB25">
            <v>0</v>
          </cell>
          <cell r="AC25" t="str">
            <v>办公室副部A+2</v>
          </cell>
          <cell r="AD25" t="str">
            <v>办公室副部A+2</v>
          </cell>
          <cell r="AE25">
            <v>2.4</v>
          </cell>
          <cell r="AJ25">
            <v>2.4</v>
          </cell>
          <cell r="AP25" t="str">
            <v>院征文活动二等奖+0.2 全国大学生环保知识竞赛优秀奖+0.4 浙工大英语口语微视频大赛二等奖+0.2</v>
          </cell>
          <cell r="AQ25">
            <v>0.8</v>
          </cell>
          <cell r="AR25">
            <v>0.8</v>
          </cell>
          <cell r="AS25">
            <v>84.484999999999999</v>
          </cell>
          <cell r="AT25">
            <v>4.1749999999999998</v>
          </cell>
          <cell r="AU25">
            <v>88.66</v>
          </cell>
        </row>
        <row r="26">
          <cell r="B26" t="str">
            <v>孙远</v>
          </cell>
          <cell r="C26">
            <v>201806060124</v>
          </cell>
          <cell r="D26">
            <v>55.1</v>
          </cell>
          <cell r="E26" t="str">
            <v>B</v>
          </cell>
          <cell r="F26">
            <v>10</v>
          </cell>
          <cell r="G26" t="str">
            <v>B</v>
          </cell>
          <cell r="H26">
            <v>5</v>
          </cell>
          <cell r="K26">
            <v>21.029999999999998</v>
          </cell>
          <cell r="L26">
            <v>3.63</v>
          </cell>
          <cell r="M26">
            <v>86.3</v>
          </cell>
          <cell r="P26">
            <v>51.779999999999994</v>
          </cell>
          <cell r="Q26">
            <v>70.5</v>
          </cell>
          <cell r="R26">
            <v>7.0500000000000007</v>
          </cell>
          <cell r="U26" t="str">
            <v>浙工大大学生创新创业二作+0.2</v>
          </cell>
          <cell r="V26">
            <v>0.2</v>
          </cell>
          <cell r="W26">
            <v>0.2</v>
          </cell>
          <cell r="AB26">
            <v>0</v>
          </cell>
          <cell r="AC26" t="str">
            <v>志协副部B+1.5</v>
          </cell>
          <cell r="AD26" t="str">
            <v>志协副部B+1.5</v>
          </cell>
          <cell r="AE26">
            <v>1.8</v>
          </cell>
          <cell r="AF26" t="str">
            <v>院级优秀团员+0.25*0.8，</v>
          </cell>
          <cell r="AG26">
            <v>0.2</v>
          </cell>
          <cell r="AJ26">
            <v>2</v>
          </cell>
          <cell r="AP26" t="str">
            <v>浙工大英语口语微视频大赛二等奖+0.2</v>
          </cell>
          <cell r="AQ26">
            <v>0.2</v>
          </cell>
          <cell r="AR26">
            <v>0.2</v>
          </cell>
          <cell r="AS26">
            <v>79.859999999999985</v>
          </cell>
          <cell r="AT26">
            <v>2.4000000000000004</v>
          </cell>
          <cell r="AU26">
            <v>82.259999999999991</v>
          </cell>
        </row>
        <row r="27">
          <cell r="B27" t="str">
            <v>王睿婷</v>
          </cell>
          <cell r="C27">
            <v>201806060125</v>
          </cell>
          <cell r="D27">
            <v>59.77</v>
          </cell>
          <cell r="E27" t="str">
            <v>B</v>
          </cell>
          <cell r="F27">
            <v>10</v>
          </cell>
          <cell r="G27" t="str">
            <v>B</v>
          </cell>
          <cell r="H27">
            <v>5</v>
          </cell>
          <cell r="K27">
            <v>22.431000000000001</v>
          </cell>
          <cell r="L27">
            <v>3.04</v>
          </cell>
          <cell r="M27">
            <v>80.400000000000006</v>
          </cell>
          <cell r="N27" t="str">
            <v>六级证书+0.3</v>
          </cell>
          <cell r="O27">
            <v>0.3</v>
          </cell>
          <cell r="P27">
            <v>48.42</v>
          </cell>
          <cell r="Q27">
            <v>80.5</v>
          </cell>
          <cell r="R27">
            <v>8.0500000000000007</v>
          </cell>
          <cell r="W27">
            <v>0</v>
          </cell>
          <cell r="AB27">
            <v>0</v>
          </cell>
          <cell r="AC27" t="str">
            <v>学检部 副部C+1</v>
          </cell>
          <cell r="AD27" t="str">
            <v>学检部 副部B+1.5</v>
          </cell>
          <cell r="AE27">
            <v>1.5</v>
          </cell>
          <cell r="AJ27">
            <v>1.5</v>
          </cell>
          <cell r="AP27" t="str">
            <v>校歌咏比赛三等奖+0.15</v>
          </cell>
          <cell r="AQ27">
            <v>0.15</v>
          </cell>
          <cell r="AR27">
            <v>0.15</v>
          </cell>
          <cell r="AS27">
            <v>78.900999999999996</v>
          </cell>
          <cell r="AT27">
            <v>1.65</v>
          </cell>
          <cell r="AU27">
            <v>80.551000000000002</v>
          </cell>
        </row>
        <row r="28">
          <cell r="B28" t="str">
            <v>项靖阳</v>
          </cell>
          <cell r="C28">
            <v>201806060126</v>
          </cell>
          <cell r="D28">
            <v>58.25</v>
          </cell>
          <cell r="E28" t="str">
            <v>B</v>
          </cell>
          <cell r="F28">
            <v>10</v>
          </cell>
          <cell r="G28" t="str">
            <v>A</v>
          </cell>
          <cell r="H28">
            <v>7</v>
          </cell>
          <cell r="K28">
            <v>22.574999999999999</v>
          </cell>
          <cell r="L28">
            <v>4.09</v>
          </cell>
          <cell r="M28">
            <v>90.9</v>
          </cell>
          <cell r="P28">
            <v>54.54</v>
          </cell>
          <cell r="Q28">
            <v>90.5</v>
          </cell>
          <cell r="R28">
            <v>9.0500000000000007</v>
          </cell>
          <cell r="S28" t="str">
            <v>校数学建模竞赛一等奖+1、省数学竞赛一等奖+0.8、省物理竞赛二等奖+0.6</v>
          </cell>
          <cell r="T28">
            <v>2.4</v>
          </cell>
          <cell r="U28" t="str">
            <v>国创立项第一作者+0.75专利受理第一发明人+1</v>
          </cell>
          <cell r="V28">
            <v>1.75</v>
          </cell>
          <cell r="W28">
            <v>4.1500000000000004</v>
          </cell>
          <cell r="AB28">
            <v>0</v>
          </cell>
          <cell r="AC28" t="str">
            <v>学习A+1.5</v>
          </cell>
          <cell r="AD28" t="str">
            <v>学习A+1.5</v>
          </cell>
          <cell r="AE28">
            <v>1.5</v>
          </cell>
          <cell r="AF28" t="str">
            <v>院级优秀团员+0.25*0.8，</v>
          </cell>
          <cell r="AG28">
            <v>0.2</v>
          </cell>
          <cell r="AJ28">
            <v>1.7</v>
          </cell>
          <cell r="AP28" t="str">
            <v>院”知行杯“百科知识大赛 二等奖+0.2、校”知行杯“理论知识竞赛优胜奖+0.2</v>
          </cell>
          <cell r="AQ28">
            <v>0.4</v>
          </cell>
          <cell r="AR28">
            <v>0.4</v>
          </cell>
          <cell r="AS28">
            <v>86.164999999999992</v>
          </cell>
          <cell r="AT28">
            <v>6.2500000000000009</v>
          </cell>
          <cell r="AU28">
            <v>92.414999999999992</v>
          </cell>
        </row>
        <row r="29">
          <cell r="B29" t="str">
            <v>朱雨辰</v>
          </cell>
          <cell r="C29">
            <v>201806060131</v>
          </cell>
          <cell r="D29">
            <v>53.34</v>
          </cell>
          <cell r="E29" t="str">
            <v>B</v>
          </cell>
          <cell r="F29">
            <v>10</v>
          </cell>
          <cell r="G29" t="str">
            <v>C</v>
          </cell>
          <cell r="H29">
            <v>3</v>
          </cell>
          <cell r="K29">
            <v>19.902000000000001</v>
          </cell>
          <cell r="L29">
            <v>2.71</v>
          </cell>
          <cell r="M29">
            <v>77.099999999999994</v>
          </cell>
          <cell r="P29">
            <v>46.26</v>
          </cell>
          <cell r="Q29">
            <v>65</v>
          </cell>
          <cell r="R29">
            <v>6.5</v>
          </cell>
          <cell r="W29">
            <v>0</v>
          </cell>
          <cell r="AB29">
            <v>0</v>
          </cell>
          <cell r="AJ29">
            <v>0</v>
          </cell>
          <cell r="AK29" t="str">
            <v>院篮球队+0.5</v>
          </cell>
          <cell r="AL29">
            <v>0.5</v>
          </cell>
          <cell r="AR29">
            <v>0.5</v>
          </cell>
          <cell r="AS29">
            <v>72.662000000000006</v>
          </cell>
          <cell r="AT29">
            <v>0.5</v>
          </cell>
          <cell r="AU29">
            <v>73.162000000000006</v>
          </cell>
        </row>
        <row r="30">
          <cell r="B30" t="str">
            <v>岑最宇</v>
          </cell>
          <cell r="C30">
            <v>201806060132</v>
          </cell>
          <cell r="D30">
            <v>58.78</v>
          </cell>
          <cell r="E30" t="str">
            <v>B</v>
          </cell>
          <cell r="F30">
            <v>10</v>
          </cell>
          <cell r="G30" t="str">
            <v>B</v>
          </cell>
          <cell r="H30">
            <v>5</v>
          </cell>
          <cell r="K30">
            <v>22.134</v>
          </cell>
          <cell r="L30">
            <v>3.32</v>
          </cell>
          <cell r="M30">
            <v>83.199999999999989</v>
          </cell>
          <cell r="P30">
            <v>49.919999999999995</v>
          </cell>
          <cell r="Q30">
            <v>72.5</v>
          </cell>
          <cell r="R30">
            <v>7.25</v>
          </cell>
          <cell r="W30">
            <v>0</v>
          </cell>
          <cell r="AB30">
            <v>0</v>
          </cell>
          <cell r="AJ30">
            <v>0</v>
          </cell>
          <cell r="AR30">
            <v>0</v>
          </cell>
          <cell r="AS30">
            <v>79.304000000000002</v>
          </cell>
          <cell r="AT30">
            <v>0</v>
          </cell>
          <cell r="AU30">
            <v>79.304000000000002</v>
          </cell>
        </row>
        <row r="31">
          <cell r="B31" t="str">
            <v>陈见知</v>
          </cell>
          <cell r="C31">
            <v>201806060201</v>
          </cell>
          <cell r="D31">
            <v>58.02</v>
          </cell>
          <cell r="E31" t="str">
            <v>B</v>
          </cell>
          <cell r="F31">
            <v>10</v>
          </cell>
          <cell r="G31" t="str">
            <v>B</v>
          </cell>
          <cell r="H31">
            <v>5</v>
          </cell>
          <cell r="K31">
            <v>21.906000000000002</v>
          </cell>
          <cell r="L31">
            <v>1.17</v>
          </cell>
          <cell r="M31">
            <v>61.7</v>
          </cell>
          <cell r="P31">
            <v>37.020000000000003</v>
          </cell>
          <cell r="Q31">
            <v>82</v>
          </cell>
          <cell r="R31">
            <v>8.2000000000000011</v>
          </cell>
          <cell r="W31">
            <v>0</v>
          </cell>
          <cell r="AB31">
            <v>0</v>
          </cell>
          <cell r="AF31" t="str">
            <v>校级示范团支部+0.25，</v>
          </cell>
          <cell r="AG31">
            <v>0.25</v>
          </cell>
          <cell r="AH31" t="str">
            <v>团日活动二等奖+0.1，</v>
          </cell>
          <cell r="AI31">
            <v>0.1</v>
          </cell>
          <cell r="AJ31">
            <v>0.35</v>
          </cell>
          <cell r="AR31">
            <v>0</v>
          </cell>
          <cell r="AS31">
            <v>67.126000000000005</v>
          </cell>
          <cell r="AT31">
            <v>0.35</v>
          </cell>
          <cell r="AU31">
            <v>67.475999999999999</v>
          </cell>
        </row>
        <row r="32">
          <cell r="B32" t="str">
            <v>陈立龙</v>
          </cell>
          <cell r="C32">
            <v>201806060202</v>
          </cell>
          <cell r="D32">
            <v>60.25</v>
          </cell>
          <cell r="E32" t="str">
            <v>B</v>
          </cell>
          <cell r="F32">
            <v>10</v>
          </cell>
          <cell r="G32" t="str">
            <v>B</v>
          </cell>
          <cell r="H32">
            <v>5</v>
          </cell>
          <cell r="K32">
            <v>22.574999999999999</v>
          </cell>
          <cell r="L32">
            <v>3.36</v>
          </cell>
          <cell r="M32">
            <v>83.6</v>
          </cell>
          <cell r="P32">
            <v>50.16</v>
          </cell>
          <cell r="Q32">
            <v>81.5</v>
          </cell>
          <cell r="R32">
            <v>8.15</v>
          </cell>
          <cell r="S32" t="str">
            <v>2019年浙江省大学生物理创新（理论）竞赛一等奖+0.8,2019年数学竞赛三等奖+0.4</v>
          </cell>
          <cell r="T32">
            <v>1.2</v>
          </cell>
          <cell r="W32">
            <v>1.2</v>
          </cell>
          <cell r="AB32">
            <v>0</v>
          </cell>
          <cell r="AC32" t="str">
            <v>心理A+1.5</v>
          </cell>
          <cell r="AD32" t="str">
            <v>心理B+1</v>
          </cell>
          <cell r="AE32">
            <v>1.25</v>
          </cell>
          <cell r="AF32" t="str">
            <v>校级示范团支部+0.25，</v>
          </cell>
          <cell r="AG32">
            <v>0.25</v>
          </cell>
          <cell r="AH32" t="str">
            <v>团日活动二等奖+0.1，</v>
          </cell>
          <cell r="AI32">
            <v>0.1</v>
          </cell>
          <cell r="AJ32">
            <v>1.6</v>
          </cell>
          <cell r="AR32">
            <v>0</v>
          </cell>
          <cell r="AS32">
            <v>80.885000000000005</v>
          </cell>
          <cell r="AT32">
            <v>2.8</v>
          </cell>
          <cell r="AU32">
            <v>83.685000000000002</v>
          </cell>
        </row>
        <row r="33">
          <cell r="B33" t="str">
            <v>陈旭煜</v>
          </cell>
          <cell r="C33">
            <v>201806060203</v>
          </cell>
          <cell r="D33">
            <v>60.82</v>
          </cell>
          <cell r="E33" t="str">
            <v>B</v>
          </cell>
          <cell r="F33">
            <v>10</v>
          </cell>
          <cell r="G33" t="str">
            <v>A</v>
          </cell>
          <cell r="H33">
            <v>7</v>
          </cell>
          <cell r="K33">
            <v>23.345999999999997</v>
          </cell>
          <cell r="L33">
            <v>2.73</v>
          </cell>
          <cell r="M33">
            <v>77.3</v>
          </cell>
          <cell r="P33">
            <v>46.379999999999995</v>
          </cell>
          <cell r="Q33">
            <v>85.5</v>
          </cell>
          <cell r="R33">
            <v>8.5500000000000007</v>
          </cell>
          <cell r="W33">
            <v>0</v>
          </cell>
          <cell r="AB33">
            <v>0</v>
          </cell>
          <cell r="AF33" t="str">
            <v>校级示范团支部+0.25，</v>
          </cell>
          <cell r="AG33">
            <v>0.25</v>
          </cell>
          <cell r="AH33" t="str">
            <v>团日活动二等奖+0.1，</v>
          </cell>
          <cell r="AI33">
            <v>0.1</v>
          </cell>
          <cell r="AJ33">
            <v>0.35</v>
          </cell>
          <cell r="AR33">
            <v>0</v>
          </cell>
          <cell r="AS33">
            <v>78.275999999999996</v>
          </cell>
          <cell r="AT33">
            <v>0.35</v>
          </cell>
          <cell r="AU33">
            <v>78.625999999999991</v>
          </cell>
        </row>
        <row r="34">
          <cell r="B34" t="str">
            <v>单鑫</v>
          </cell>
          <cell r="C34">
            <v>201806060204</v>
          </cell>
          <cell r="D34">
            <v>61.88</v>
          </cell>
          <cell r="E34" t="str">
            <v>B</v>
          </cell>
          <cell r="F34">
            <v>10</v>
          </cell>
          <cell r="G34" t="str">
            <v>B</v>
          </cell>
          <cell r="H34">
            <v>5</v>
          </cell>
          <cell r="K34">
            <v>23.063999999999997</v>
          </cell>
          <cell r="L34">
            <v>2.6</v>
          </cell>
          <cell r="M34">
            <v>76</v>
          </cell>
          <cell r="P34">
            <v>45.6</v>
          </cell>
          <cell r="Q34">
            <v>82.5</v>
          </cell>
          <cell r="R34">
            <v>8.25</v>
          </cell>
          <cell r="W34">
            <v>0</v>
          </cell>
          <cell r="Z34" t="str">
            <v>院级优秀青年志愿者</v>
          </cell>
          <cell r="AA34">
            <v>0.25</v>
          </cell>
          <cell r="AB34">
            <v>0.25</v>
          </cell>
          <cell r="AC34" t="str">
            <v>志协副部B+1.5</v>
          </cell>
          <cell r="AD34" t="str">
            <v>志协副部B+1.5</v>
          </cell>
          <cell r="AE34">
            <v>1.8</v>
          </cell>
          <cell r="AF34" t="str">
            <v>校级示范团支部+0.25，</v>
          </cell>
          <cell r="AG34">
            <v>0.25</v>
          </cell>
          <cell r="AH34" t="str">
            <v>团日活动二等奖+0.1，</v>
          </cell>
          <cell r="AI34">
            <v>0.1</v>
          </cell>
          <cell r="AJ34">
            <v>2.15</v>
          </cell>
          <cell r="AR34">
            <v>0</v>
          </cell>
          <cell r="AS34">
            <v>76.914000000000001</v>
          </cell>
          <cell r="AT34">
            <v>2.4</v>
          </cell>
          <cell r="AU34">
            <v>79.314000000000007</v>
          </cell>
        </row>
        <row r="35">
          <cell r="B35" t="str">
            <v>方晨帆</v>
          </cell>
          <cell r="C35">
            <v>201806060205</v>
          </cell>
          <cell r="D35">
            <v>61.35</v>
          </cell>
          <cell r="E35" t="str">
            <v>B</v>
          </cell>
          <cell r="F35">
            <v>10</v>
          </cell>
          <cell r="G35" t="str">
            <v>C</v>
          </cell>
          <cell r="H35">
            <v>3</v>
          </cell>
          <cell r="K35">
            <v>22.304999999999996</v>
          </cell>
          <cell r="L35">
            <v>2.59</v>
          </cell>
          <cell r="M35">
            <v>75.900000000000006</v>
          </cell>
          <cell r="P35">
            <v>45.54</v>
          </cell>
          <cell r="Q35">
            <v>75.5</v>
          </cell>
          <cell r="R35">
            <v>7.5500000000000007</v>
          </cell>
          <cell r="W35">
            <v>0</v>
          </cell>
          <cell r="AB35">
            <v>0</v>
          </cell>
          <cell r="AF35" t="str">
            <v>校级示范团支部+0.25，</v>
          </cell>
          <cell r="AG35">
            <v>0.25</v>
          </cell>
          <cell r="AH35" t="str">
            <v>团日活动二等奖+0.1，</v>
          </cell>
          <cell r="AI35">
            <v>0.1</v>
          </cell>
          <cell r="AJ35">
            <v>0.35</v>
          </cell>
          <cell r="AR35">
            <v>0</v>
          </cell>
          <cell r="AS35">
            <v>75.394999999999996</v>
          </cell>
          <cell r="AT35">
            <v>0.35</v>
          </cell>
          <cell r="AU35">
            <v>75.74499999999999</v>
          </cell>
        </row>
        <row r="36">
          <cell r="B36" t="str">
            <v>符浩</v>
          </cell>
          <cell r="C36">
            <v>201806060206</v>
          </cell>
          <cell r="D36">
            <v>62.07</v>
          </cell>
          <cell r="E36" t="str">
            <v>B</v>
          </cell>
          <cell r="F36">
            <v>10</v>
          </cell>
          <cell r="G36" t="str">
            <v>C</v>
          </cell>
          <cell r="H36">
            <v>3</v>
          </cell>
          <cell r="K36">
            <v>22.520999999999997</v>
          </cell>
          <cell r="L36">
            <v>3.51</v>
          </cell>
          <cell r="M36">
            <v>85.1</v>
          </cell>
          <cell r="N36" t="str">
            <v>普通话+0.2</v>
          </cell>
          <cell r="O36">
            <v>0.2</v>
          </cell>
          <cell r="P36">
            <v>51.18</v>
          </cell>
          <cell r="Q36">
            <v>79.5</v>
          </cell>
          <cell r="R36">
            <v>7.95</v>
          </cell>
          <cell r="S36" t="str">
            <v>2019年浙江省大学生物理创新（理论）竞赛二等奖+0.6</v>
          </cell>
          <cell r="T36">
            <v>0.6</v>
          </cell>
          <cell r="W36">
            <v>0.6</v>
          </cell>
          <cell r="AB36">
            <v>0</v>
          </cell>
          <cell r="AF36" t="str">
            <v>校级示范团支部+0.25，</v>
          </cell>
          <cell r="AG36">
            <v>0.25</v>
          </cell>
          <cell r="AH36" t="str">
            <v>团日活动二等奖+0.1，</v>
          </cell>
          <cell r="AI36">
            <v>0.1</v>
          </cell>
          <cell r="AJ36">
            <v>0.35</v>
          </cell>
          <cell r="AR36">
            <v>0</v>
          </cell>
          <cell r="AS36">
            <v>81.650999999999996</v>
          </cell>
          <cell r="AT36">
            <v>0.95</v>
          </cell>
          <cell r="AU36">
            <v>82.600999999999999</v>
          </cell>
        </row>
        <row r="37">
          <cell r="B37" t="str">
            <v>高源</v>
          </cell>
          <cell r="C37">
            <v>201806060207</v>
          </cell>
          <cell r="D37">
            <v>62.6</v>
          </cell>
          <cell r="E37" t="str">
            <v>B</v>
          </cell>
          <cell r="F37">
            <v>10</v>
          </cell>
          <cell r="G37" t="str">
            <v>C</v>
          </cell>
          <cell r="H37">
            <v>3</v>
          </cell>
          <cell r="K37">
            <v>22.679999999999996</v>
          </cell>
          <cell r="L37">
            <v>4</v>
          </cell>
          <cell r="M37">
            <v>90</v>
          </cell>
          <cell r="P37">
            <v>54</v>
          </cell>
          <cell r="Q37">
            <v>85.5</v>
          </cell>
          <cell r="R37">
            <v>8.5500000000000007</v>
          </cell>
          <cell r="S37" t="str">
            <v>浙江省物理创新竞赛（理论）三等奖+0.4；</v>
          </cell>
          <cell r="T37">
            <v>0.4</v>
          </cell>
          <cell r="W37">
            <v>0.4</v>
          </cell>
          <cell r="AB37">
            <v>0</v>
          </cell>
          <cell r="AF37" t="str">
            <v>校级示范团支部+0.25，院级优秀团员+0.25*0.8，</v>
          </cell>
          <cell r="AG37">
            <v>0.45</v>
          </cell>
          <cell r="AH37" t="str">
            <v>团日活动二等奖+0.1，</v>
          </cell>
          <cell r="AI37">
            <v>0.1</v>
          </cell>
          <cell r="AJ37">
            <v>0.55000000000000004</v>
          </cell>
          <cell r="AR37">
            <v>0</v>
          </cell>
          <cell r="AS37">
            <v>85.22999999999999</v>
          </cell>
          <cell r="AT37">
            <v>0.95000000000000007</v>
          </cell>
          <cell r="AU37">
            <v>86.179999999999993</v>
          </cell>
        </row>
        <row r="38">
          <cell r="B38" t="str">
            <v>何琪柯</v>
          </cell>
          <cell r="C38">
            <v>201806060208</v>
          </cell>
          <cell r="D38">
            <v>60.56</v>
          </cell>
          <cell r="E38" t="str">
            <v>B</v>
          </cell>
          <cell r="F38">
            <v>10</v>
          </cell>
          <cell r="G38" t="str">
            <v>B</v>
          </cell>
          <cell r="H38">
            <v>5</v>
          </cell>
          <cell r="K38">
            <v>22.667999999999999</v>
          </cell>
          <cell r="L38">
            <v>3.08</v>
          </cell>
          <cell r="M38">
            <v>80.8</v>
          </cell>
          <cell r="P38">
            <v>48.48</v>
          </cell>
          <cell r="Q38">
            <v>90</v>
          </cell>
          <cell r="R38">
            <v>9</v>
          </cell>
          <cell r="W38">
            <v>0</v>
          </cell>
          <cell r="AB38">
            <v>0</v>
          </cell>
          <cell r="AF38" t="str">
            <v>校级示范团支部+0.25，</v>
          </cell>
          <cell r="AG38">
            <v>0.25</v>
          </cell>
          <cell r="AH38" t="str">
            <v>团日活动二等奖+0.1，</v>
          </cell>
          <cell r="AI38">
            <v>0.1</v>
          </cell>
          <cell r="AJ38">
            <v>0.35</v>
          </cell>
          <cell r="AR38">
            <v>0</v>
          </cell>
          <cell r="AS38">
            <v>80.147999999999996</v>
          </cell>
          <cell r="AT38">
            <v>0.35</v>
          </cell>
          <cell r="AU38">
            <v>80.49799999999999</v>
          </cell>
        </row>
        <row r="39">
          <cell r="B39" t="str">
            <v>林奕璀</v>
          </cell>
          <cell r="C39">
            <v>201806060212</v>
          </cell>
          <cell r="D39">
            <v>61.25</v>
          </cell>
          <cell r="E39" t="str">
            <v>B</v>
          </cell>
          <cell r="F39">
            <v>10</v>
          </cell>
          <cell r="G39" t="str">
            <v>B</v>
          </cell>
          <cell r="H39">
            <v>5</v>
          </cell>
          <cell r="K39">
            <v>22.875</v>
          </cell>
          <cell r="L39">
            <v>3.77</v>
          </cell>
          <cell r="M39">
            <v>87.7</v>
          </cell>
          <cell r="N39" t="str">
            <v>英语六级证书+0.3</v>
          </cell>
          <cell r="O39">
            <v>0.3</v>
          </cell>
          <cell r="P39">
            <v>52.8</v>
          </cell>
          <cell r="Q39">
            <v>85</v>
          </cell>
          <cell r="R39">
            <v>8.5</v>
          </cell>
          <cell r="S39" t="str">
            <v>2019年浙江省大学生物理创新（理论）竞赛二等奖+0.6</v>
          </cell>
          <cell r="T39">
            <v>0.6</v>
          </cell>
          <cell r="W39">
            <v>0.6</v>
          </cell>
          <cell r="X39" t="str">
            <v>校十佳社会实践队+0.25  省优秀社会实践队 +0.75</v>
          </cell>
          <cell r="Y39">
            <v>1</v>
          </cell>
          <cell r="AB39">
            <v>1</v>
          </cell>
          <cell r="AC39" t="str">
            <v>部长A+2.5</v>
          </cell>
          <cell r="AD39" t="str">
            <v>部长A+2.5</v>
          </cell>
          <cell r="AE39">
            <v>3</v>
          </cell>
          <cell r="AF39" t="str">
            <v>校级示范团支部+0.25，校级优秀团员+0.5*0.8，</v>
          </cell>
          <cell r="AG39">
            <v>0.65</v>
          </cell>
          <cell r="AH39" t="str">
            <v>团日活动二等奖+0.1，</v>
          </cell>
          <cell r="AI39">
            <v>0.1</v>
          </cell>
          <cell r="AJ39">
            <v>3.75</v>
          </cell>
          <cell r="AM39">
            <v>0.01</v>
          </cell>
          <cell r="AR39">
            <v>0.01</v>
          </cell>
          <cell r="AS39">
            <v>84.174999999999997</v>
          </cell>
          <cell r="AT39">
            <v>5.3599999999999994</v>
          </cell>
          <cell r="AU39">
            <v>89.534999999999997</v>
          </cell>
        </row>
        <row r="40">
          <cell r="B40" t="str">
            <v>刘伟腾</v>
          </cell>
          <cell r="C40">
            <v>201806060213</v>
          </cell>
          <cell r="D40">
            <v>59.64</v>
          </cell>
          <cell r="E40" t="str">
            <v>B</v>
          </cell>
          <cell r="F40">
            <v>10</v>
          </cell>
          <cell r="G40" t="str">
            <v>B</v>
          </cell>
          <cell r="H40">
            <v>5</v>
          </cell>
          <cell r="K40">
            <v>22.391999999999999</v>
          </cell>
          <cell r="L40">
            <v>0.72</v>
          </cell>
          <cell r="M40">
            <v>57.2</v>
          </cell>
          <cell r="P40">
            <v>34.32</v>
          </cell>
          <cell r="Q40">
            <v>84</v>
          </cell>
          <cell r="R40">
            <v>8.4</v>
          </cell>
          <cell r="W40">
            <v>0</v>
          </cell>
          <cell r="AB40">
            <v>0</v>
          </cell>
          <cell r="AF40" t="str">
            <v>校级示范团支部+0.25，</v>
          </cell>
          <cell r="AG40">
            <v>0.25</v>
          </cell>
          <cell r="AH40" t="str">
            <v>团日活动二等奖+0.1，</v>
          </cell>
          <cell r="AI40">
            <v>0.1</v>
          </cell>
          <cell r="AJ40">
            <v>0.35</v>
          </cell>
          <cell r="AR40">
            <v>0</v>
          </cell>
          <cell r="AS40">
            <v>65.112000000000009</v>
          </cell>
          <cell r="AT40">
            <v>0.35</v>
          </cell>
          <cell r="AU40">
            <v>65.462000000000003</v>
          </cell>
        </row>
        <row r="41">
          <cell r="B41" t="str">
            <v>陆威舟</v>
          </cell>
          <cell r="C41">
            <v>201806060215</v>
          </cell>
          <cell r="D41">
            <v>58.43</v>
          </cell>
          <cell r="E41" t="str">
            <v>B</v>
          </cell>
          <cell r="F41">
            <v>10</v>
          </cell>
          <cell r="G41" t="str">
            <v>B</v>
          </cell>
          <cell r="H41">
            <v>5</v>
          </cell>
          <cell r="K41">
            <v>22.029</v>
          </cell>
          <cell r="L41">
            <v>3.23</v>
          </cell>
          <cell r="M41">
            <v>82.3</v>
          </cell>
          <cell r="P41">
            <v>49.379999999999995</v>
          </cell>
          <cell r="Q41">
            <v>76</v>
          </cell>
          <cell r="R41">
            <v>7.6000000000000005</v>
          </cell>
          <cell r="W41">
            <v>0</v>
          </cell>
          <cell r="AB41">
            <v>0</v>
          </cell>
          <cell r="AF41" t="str">
            <v>校级示范团支部+0.25，</v>
          </cell>
          <cell r="AG41">
            <v>0.25</v>
          </cell>
          <cell r="AH41" t="str">
            <v>团日活动二等奖+0.1，</v>
          </cell>
          <cell r="AI41">
            <v>0.1</v>
          </cell>
          <cell r="AJ41">
            <v>0.35</v>
          </cell>
          <cell r="AR41">
            <v>0</v>
          </cell>
          <cell r="AS41">
            <v>79.008999999999986</v>
          </cell>
          <cell r="AT41">
            <v>0.35</v>
          </cell>
          <cell r="AU41">
            <v>79.35899999999998</v>
          </cell>
        </row>
        <row r="42">
          <cell r="B42" t="str">
            <v>吕游</v>
          </cell>
          <cell r="C42">
            <v>201806060216</v>
          </cell>
          <cell r="D42">
            <v>60.14</v>
          </cell>
          <cell r="E42" t="str">
            <v>B</v>
          </cell>
          <cell r="F42">
            <v>10</v>
          </cell>
          <cell r="G42" t="str">
            <v>A</v>
          </cell>
          <cell r="H42">
            <v>7</v>
          </cell>
          <cell r="K42">
            <v>23.141999999999999</v>
          </cell>
          <cell r="L42">
            <v>1.49</v>
          </cell>
          <cell r="M42">
            <v>64.900000000000006</v>
          </cell>
          <cell r="P42">
            <v>38.940000000000005</v>
          </cell>
          <cell r="Q42">
            <v>80</v>
          </cell>
          <cell r="R42">
            <v>8</v>
          </cell>
          <cell r="W42">
            <v>0</v>
          </cell>
          <cell r="AB42">
            <v>0</v>
          </cell>
          <cell r="AF42" t="str">
            <v>校级示范团支部+0.25，</v>
          </cell>
          <cell r="AG42">
            <v>0.25</v>
          </cell>
          <cell r="AH42" t="str">
            <v>团日活动二等奖+0.1，</v>
          </cell>
          <cell r="AI42">
            <v>0.1</v>
          </cell>
          <cell r="AJ42">
            <v>0.35</v>
          </cell>
          <cell r="AR42">
            <v>0</v>
          </cell>
          <cell r="AS42">
            <v>70.082000000000008</v>
          </cell>
          <cell r="AT42">
            <v>0.35</v>
          </cell>
          <cell r="AU42">
            <v>70.432000000000002</v>
          </cell>
        </row>
        <row r="43">
          <cell r="B43" t="str">
            <v>孟庆龙飞</v>
          </cell>
          <cell r="C43">
            <v>201806060217</v>
          </cell>
          <cell r="D43">
            <v>61.73</v>
          </cell>
          <cell r="E43" t="str">
            <v>B</v>
          </cell>
          <cell r="F43">
            <v>10</v>
          </cell>
          <cell r="G43" t="str">
            <v>B</v>
          </cell>
          <cell r="H43">
            <v>5</v>
          </cell>
          <cell r="K43">
            <v>23.018999999999995</v>
          </cell>
          <cell r="L43">
            <v>3.41</v>
          </cell>
          <cell r="M43">
            <v>84.1</v>
          </cell>
          <cell r="P43">
            <v>50.459999999999994</v>
          </cell>
          <cell r="Q43">
            <v>93.5</v>
          </cell>
          <cell r="R43">
            <v>9.35</v>
          </cell>
          <cell r="W43">
            <v>0</v>
          </cell>
          <cell r="AB43">
            <v>0</v>
          </cell>
          <cell r="AC43" t="str">
            <v>文体A+1.5</v>
          </cell>
          <cell r="AD43" t="str">
            <v>文体A+1.5</v>
          </cell>
          <cell r="AE43">
            <v>1.8</v>
          </cell>
          <cell r="AF43" t="str">
            <v>校级示范团支部+0.25，院级优秀团员+0.25*0.8，</v>
          </cell>
          <cell r="AG43">
            <v>0.45</v>
          </cell>
          <cell r="AH43" t="str">
            <v>团日活动二等奖+0.1，</v>
          </cell>
          <cell r="AI43">
            <v>0.1</v>
          </cell>
          <cell r="AJ43">
            <v>2.35</v>
          </cell>
          <cell r="AR43">
            <v>0</v>
          </cell>
          <cell r="AS43">
            <v>82.828999999999979</v>
          </cell>
          <cell r="AT43">
            <v>2.35</v>
          </cell>
          <cell r="AU43">
            <v>85.178999999999974</v>
          </cell>
        </row>
        <row r="44">
          <cell r="B44" t="str">
            <v>孟詹锞</v>
          </cell>
          <cell r="C44">
            <v>201806060218</v>
          </cell>
          <cell r="D44">
            <v>62.53</v>
          </cell>
          <cell r="E44" t="str">
            <v>B</v>
          </cell>
          <cell r="F44">
            <v>10</v>
          </cell>
          <cell r="G44" t="str">
            <v>B</v>
          </cell>
          <cell r="H44">
            <v>5</v>
          </cell>
          <cell r="I44" t="str">
            <v>院通报表扬+0.5</v>
          </cell>
          <cell r="J44">
            <v>0.5</v>
          </cell>
          <cell r="K44">
            <v>23.408999999999999</v>
          </cell>
          <cell r="L44">
            <v>2.84</v>
          </cell>
          <cell r="M44">
            <v>78.400000000000006</v>
          </cell>
          <cell r="P44">
            <v>47.04</v>
          </cell>
          <cell r="Q44">
            <v>89</v>
          </cell>
          <cell r="R44">
            <v>8.9</v>
          </cell>
          <cell r="S44" t="str">
            <v>浙江省物理创新竞赛（理论）三等奖+0.4；</v>
          </cell>
          <cell r="T44">
            <v>0.4</v>
          </cell>
          <cell r="W44">
            <v>0.4</v>
          </cell>
          <cell r="X44" t="str">
            <v>校级重点团队队长+0.3 校十佳社会实践队+0.25  省优秀社会实践队 +0.75</v>
          </cell>
          <cell r="Y44">
            <v>1.3</v>
          </cell>
          <cell r="AB44">
            <v>1.3</v>
          </cell>
          <cell r="AC44" t="str">
            <v>资助B+1 智囊团A+2.5</v>
          </cell>
          <cell r="AD44" t="str">
            <v>资助B+1 智囊团A+2.5</v>
          </cell>
          <cell r="AE44">
            <v>3.2</v>
          </cell>
          <cell r="AF44" t="str">
            <v>校级示范团支部+0.25，校级优秀团干+0.5</v>
          </cell>
          <cell r="AG44">
            <v>0.75</v>
          </cell>
          <cell r="AH44" t="str">
            <v>团日活动二等奖+0.1，</v>
          </cell>
          <cell r="AI44">
            <v>0.1</v>
          </cell>
          <cell r="AJ44">
            <v>4.05</v>
          </cell>
          <cell r="AM44">
            <v>0.01</v>
          </cell>
          <cell r="AN44" t="str">
            <v>16*60m迎面接力 第五名</v>
          </cell>
          <cell r="AO44">
            <v>0.2</v>
          </cell>
          <cell r="AP44" t="str">
            <v>院征文活动一等奖+0.3</v>
          </cell>
          <cell r="AQ44">
            <v>0.3</v>
          </cell>
          <cell r="AR44">
            <v>0.51</v>
          </cell>
          <cell r="AS44">
            <v>79.349000000000004</v>
          </cell>
          <cell r="AT44">
            <v>6.26</v>
          </cell>
          <cell r="AU44">
            <v>85.609000000000009</v>
          </cell>
        </row>
        <row r="45">
          <cell r="B45" t="str">
            <v>潘威</v>
          </cell>
          <cell r="C45">
            <v>201806060219</v>
          </cell>
          <cell r="D45">
            <v>60.46</v>
          </cell>
          <cell r="E45" t="str">
            <v>B</v>
          </cell>
          <cell r="F45">
            <v>10</v>
          </cell>
          <cell r="G45" t="str">
            <v>B</v>
          </cell>
          <cell r="H45">
            <v>5</v>
          </cell>
          <cell r="K45">
            <v>22.638000000000002</v>
          </cell>
          <cell r="L45">
            <v>3.26</v>
          </cell>
          <cell r="M45">
            <v>82.6</v>
          </cell>
          <cell r="P45">
            <v>49.559999999999995</v>
          </cell>
          <cell r="Q45">
            <v>76.5</v>
          </cell>
          <cell r="R45">
            <v>7.65</v>
          </cell>
          <cell r="W45">
            <v>0</v>
          </cell>
          <cell r="X45" t="str">
            <v>校十佳社会实践队+0.25  省优秀社会实践队 +0.75</v>
          </cell>
          <cell r="Y45">
            <v>1</v>
          </cell>
          <cell r="AB45">
            <v>1</v>
          </cell>
          <cell r="AC45" t="str">
            <v>生活A+1.5 部长A+2.5</v>
          </cell>
          <cell r="AD45" t="str">
            <v>生活A+1.5 部长A+2.5</v>
          </cell>
          <cell r="AE45">
            <v>3.3</v>
          </cell>
          <cell r="AF45" t="str">
            <v>校级示范团支部+0.25，院级优秀团干+0.25，</v>
          </cell>
          <cell r="AG45">
            <v>0.5</v>
          </cell>
          <cell r="AH45" t="str">
            <v>团日活动二等奖+0.1，</v>
          </cell>
          <cell r="AI45">
            <v>0.1</v>
          </cell>
          <cell r="AJ45">
            <v>3.9</v>
          </cell>
          <cell r="AR45">
            <v>0</v>
          </cell>
          <cell r="AS45">
            <v>79.847999999999999</v>
          </cell>
          <cell r="AT45">
            <v>4.9000000000000004</v>
          </cell>
          <cell r="AU45">
            <v>84.748000000000005</v>
          </cell>
        </row>
        <row r="46">
          <cell r="B46" t="str">
            <v>钱斌凯</v>
          </cell>
          <cell r="C46">
            <v>201806060220</v>
          </cell>
          <cell r="D46">
            <v>60.74</v>
          </cell>
          <cell r="E46" t="str">
            <v>B</v>
          </cell>
          <cell r="F46">
            <v>10</v>
          </cell>
          <cell r="G46" t="str">
            <v>A</v>
          </cell>
          <cell r="H46">
            <v>7</v>
          </cell>
          <cell r="K46">
            <v>23.322000000000003</v>
          </cell>
          <cell r="L46">
            <v>2.16</v>
          </cell>
          <cell r="M46">
            <v>71.599999999999994</v>
          </cell>
          <cell r="P46">
            <v>42.959999999999994</v>
          </cell>
          <cell r="Q46">
            <v>87</v>
          </cell>
          <cell r="R46">
            <v>8.7000000000000011</v>
          </cell>
          <cell r="W46">
            <v>0</v>
          </cell>
          <cell r="AB46">
            <v>0</v>
          </cell>
          <cell r="AF46" t="str">
            <v>校级示范团支部+0.25，</v>
          </cell>
          <cell r="AG46">
            <v>0.25</v>
          </cell>
          <cell r="AH46" t="str">
            <v>团日活动二等奖+0.1，</v>
          </cell>
          <cell r="AI46">
            <v>0.1</v>
          </cell>
          <cell r="AJ46">
            <v>0.35</v>
          </cell>
          <cell r="AR46">
            <v>0</v>
          </cell>
          <cell r="AS46">
            <v>74.981999999999999</v>
          </cell>
          <cell r="AT46">
            <v>0.35</v>
          </cell>
          <cell r="AU46">
            <v>75.331999999999994</v>
          </cell>
        </row>
        <row r="47">
          <cell r="B47" t="str">
            <v>汤飞霞</v>
          </cell>
          <cell r="C47">
            <v>201806060221</v>
          </cell>
          <cell r="D47">
            <v>61.32</v>
          </cell>
          <cell r="E47" t="str">
            <v>B</v>
          </cell>
          <cell r="F47">
            <v>10</v>
          </cell>
          <cell r="G47" t="str">
            <v>A</v>
          </cell>
          <cell r="H47">
            <v>7</v>
          </cell>
          <cell r="K47">
            <v>23.495999999999999</v>
          </cell>
          <cell r="L47">
            <v>2.3199999999999998</v>
          </cell>
          <cell r="M47">
            <v>73.2</v>
          </cell>
          <cell r="P47">
            <v>43.92</v>
          </cell>
          <cell r="Q47">
            <v>92</v>
          </cell>
          <cell r="R47">
            <v>9.2000000000000011</v>
          </cell>
          <cell r="W47">
            <v>0</v>
          </cell>
          <cell r="AB47">
            <v>0</v>
          </cell>
          <cell r="AC47" t="str">
            <v>e之蓝副部A+2</v>
          </cell>
          <cell r="AD47" t="str">
            <v>e之蓝副部A+2</v>
          </cell>
          <cell r="AE47">
            <v>2.4</v>
          </cell>
          <cell r="AF47" t="str">
            <v>校级示范团支部+0.25，</v>
          </cell>
          <cell r="AG47">
            <v>0.25</v>
          </cell>
          <cell r="AH47" t="str">
            <v>团日活动二等奖+0.1，</v>
          </cell>
          <cell r="AI47">
            <v>0.1</v>
          </cell>
          <cell r="AJ47">
            <v>2.75</v>
          </cell>
          <cell r="AN47" t="str">
            <v>400米女子  第一名女子4*400 第五名女子4*100 第八名16*60m迎面接力 第五名</v>
          </cell>
          <cell r="AO47">
            <v>1.6</v>
          </cell>
          <cell r="AP47" t="str">
            <v>学生军训国防体育定向赛二等奖（第二名）+0.4</v>
          </cell>
          <cell r="AQ47">
            <v>0.4</v>
          </cell>
          <cell r="AR47">
            <v>2</v>
          </cell>
          <cell r="AS47">
            <v>76.616</v>
          </cell>
          <cell r="AT47">
            <v>4.75</v>
          </cell>
          <cell r="AU47">
            <v>81.366</v>
          </cell>
        </row>
        <row r="48">
          <cell r="B48" t="str">
            <v>杨轩昂</v>
          </cell>
          <cell r="C48">
            <v>201806060224</v>
          </cell>
          <cell r="D48">
            <v>57.04</v>
          </cell>
          <cell r="E48" t="str">
            <v>B</v>
          </cell>
          <cell r="F48">
            <v>10</v>
          </cell>
          <cell r="G48" t="str">
            <v>C</v>
          </cell>
          <cell r="H48">
            <v>3</v>
          </cell>
          <cell r="K48">
            <v>21.011999999999997</v>
          </cell>
          <cell r="L48">
            <v>1.94</v>
          </cell>
          <cell r="M48">
            <v>69.400000000000006</v>
          </cell>
          <cell r="P48">
            <v>41.64</v>
          </cell>
          <cell r="Q48">
            <v>82.5</v>
          </cell>
          <cell r="R48">
            <v>8.25</v>
          </cell>
          <cell r="W48">
            <v>0</v>
          </cell>
          <cell r="AB48">
            <v>0</v>
          </cell>
          <cell r="AF48" t="str">
            <v>校级示范团支部+0.25，</v>
          </cell>
          <cell r="AG48">
            <v>0.25</v>
          </cell>
          <cell r="AH48" t="str">
            <v>团日活动二等奖+0.1，</v>
          </cell>
          <cell r="AI48">
            <v>0.1</v>
          </cell>
          <cell r="AJ48">
            <v>0.35</v>
          </cell>
          <cell r="AR48">
            <v>0</v>
          </cell>
          <cell r="AS48">
            <v>70.902000000000001</v>
          </cell>
          <cell r="AT48">
            <v>0.35</v>
          </cell>
          <cell r="AU48">
            <v>71.251999999999995</v>
          </cell>
        </row>
        <row r="49">
          <cell r="B49" t="str">
            <v>姚嘉琳</v>
          </cell>
          <cell r="C49">
            <v>201806060225</v>
          </cell>
          <cell r="D49">
            <v>60.32</v>
          </cell>
          <cell r="E49" t="str">
            <v>B</v>
          </cell>
          <cell r="F49">
            <v>10</v>
          </cell>
          <cell r="G49" t="str">
            <v>A</v>
          </cell>
          <cell r="H49">
            <v>7</v>
          </cell>
          <cell r="K49">
            <v>23.195999999999998</v>
          </cell>
          <cell r="L49">
            <v>1.35</v>
          </cell>
          <cell r="M49">
            <v>63.5</v>
          </cell>
          <cell r="P49">
            <v>38.1</v>
          </cell>
          <cell r="Q49">
            <v>72</v>
          </cell>
          <cell r="R49">
            <v>7.2</v>
          </cell>
          <cell r="W49">
            <v>0</v>
          </cell>
          <cell r="AB49">
            <v>0</v>
          </cell>
          <cell r="AF49" t="str">
            <v>校级示范团支部+0.25，</v>
          </cell>
          <cell r="AG49">
            <v>0.25</v>
          </cell>
          <cell r="AH49" t="str">
            <v>团日活动二等奖+0.1，</v>
          </cell>
          <cell r="AI49">
            <v>0.1</v>
          </cell>
          <cell r="AJ49">
            <v>0.35</v>
          </cell>
          <cell r="AP49" t="str">
            <v>院征文活动入围奖+0.1</v>
          </cell>
          <cell r="AQ49">
            <v>0.1</v>
          </cell>
          <cell r="AR49">
            <v>0.1</v>
          </cell>
          <cell r="AS49">
            <v>68.495999999999995</v>
          </cell>
          <cell r="AT49">
            <v>0.44999999999999996</v>
          </cell>
          <cell r="AU49">
            <v>68.945999999999998</v>
          </cell>
        </row>
        <row r="50">
          <cell r="B50" t="str">
            <v>郑明俊</v>
          </cell>
          <cell r="C50">
            <v>201806060229</v>
          </cell>
          <cell r="D50">
            <v>58.87</v>
          </cell>
          <cell r="E50" t="str">
            <v>B</v>
          </cell>
          <cell r="F50">
            <v>10</v>
          </cell>
          <cell r="G50" t="str">
            <v>A</v>
          </cell>
          <cell r="H50">
            <v>7</v>
          </cell>
          <cell r="K50">
            <v>22.760999999999999</v>
          </cell>
          <cell r="L50">
            <v>1.84</v>
          </cell>
          <cell r="M50">
            <v>68.400000000000006</v>
          </cell>
          <cell r="P50">
            <v>41.04</v>
          </cell>
          <cell r="Q50">
            <v>77.5</v>
          </cell>
          <cell r="R50">
            <v>7.75</v>
          </cell>
          <cell r="W50">
            <v>0</v>
          </cell>
          <cell r="AB50">
            <v>0</v>
          </cell>
          <cell r="AF50" t="str">
            <v>校级示范团支部+0.25，</v>
          </cell>
          <cell r="AG50">
            <v>0.25</v>
          </cell>
          <cell r="AH50" t="str">
            <v>团日活动二等奖+0.1，</v>
          </cell>
          <cell r="AI50">
            <v>0.1</v>
          </cell>
          <cell r="AJ50">
            <v>0.35</v>
          </cell>
          <cell r="AR50">
            <v>0</v>
          </cell>
          <cell r="AS50">
            <v>71.551000000000002</v>
          </cell>
          <cell r="AT50">
            <v>0.35</v>
          </cell>
          <cell r="AU50">
            <v>71.900999999999996</v>
          </cell>
        </row>
        <row r="51">
          <cell r="B51" t="str">
            <v>钟佳骏</v>
          </cell>
          <cell r="C51">
            <v>201806060230</v>
          </cell>
          <cell r="D51">
            <v>60.34</v>
          </cell>
          <cell r="E51" t="str">
            <v>B</v>
          </cell>
          <cell r="F51">
            <v>10</v>
          </cell>
          <cell r="G51" t="str">
            <v>A</v>
          </cell>
          <cell r="H51">
            <v>7</v>
          </cell>
          <cell r="K51">
            <v>23.202000000000002</v>
          </cell>
          <cell r="L51">
            <v>2.36</v>
          </cell>
          <cell r="M51">
            <v>73.599999999999994</v>
          </cell>
          <cell r="P51">
            <v>44.16</v>
          </cell>
          <cell r="Q51">
            <v>88.5</v>
          </cell>
          <cell r="R51">
            <v>8.85</v>
          </cell>
          <cell r="W51">
            <v>0</v>
          </cell>
          <cell r="AB51">
            <v>0</v>
          </cell>
          <cell r="AC51" t="str">
            <v>广宣部副部B+1.5</v>
          </cell>
          <cell r="AD51" t="str">
            <v>广宣部副部B+1.5</v>
          </cell>
          <cell r="AE51">
            <v>1.8</v>
          </cell>
          <cell r="AF51" t="str">
            <v>校级示范团支部+0.25，</v>
          </cell>
          <cell r="AG51">
            <v>0.25</v>
          </cell>
          <cell r="AH51" t="str">
            <v>团日活动二等奖+0.1，</v>
          </cell>
          <cell r="AI51">
            <v>0.1</v>
          </cell>
          <cell r="AJ51">
            <v>2.15</v>
          </cell>
          <cell r="AR51">
            <v>0</v>
          </cell>
          <cell r="AS51">
            <v>76.211999999999989</v>
          </cell>
          <cell r="AT51">
            <v>2.15</v>
          </cell>
          <cell r="AU51">
            <v>78.361999999999995</v>
          </cell>
        </row>
        <row r="52">
          <cell r="B52" t="str">
            <v>竺静宇</v>
          </cell>
          <cell r="C52">
            <v>201806060232</v>
          </cell>
          <cell r="D52">
            <v>61.94</v>
          </cell>
          <cell r="E52" t="str">
            <v>B</v>
          </cell>
          <cell r="F52">
            <v>10</v>
          </cell>
          <cell r="G52" t="str">
            <v>B</v>
          </cell>
          <cell r="H52">
            <v>5</v>
          </cell>
          <cell r="I52" t="str">
            <v>校通报表扬+1</v>
          </cell>
          <cell r="J52">
            <v>1</v>
          </cell>
          <cell r="K52">
            <v>23.381999999999998</v>
          </cell>
          <cell r="L52">
            <v>3.4</v>
          </cell>
          <cell r="M52">
            <v>84</v>
          </cell>
          <cell r="N52" t="str">
            <v>六级证书+0.3</v>
          </cell>
          <cell r="O52">
            <v>0.3</v>
          </cell>
          <cell r="P52">
            <v>50.58</v>
          </cell>
          <cell r="Q52">
            <v>78.5</v>
          </cell>
          <cell r="R52">
            <v>7.8500000000000005</v>
          </cell>
          <cell r="W52">
            <v>0</v>
          </cell>
          <cell r="AB52">
            <v>0</v>
          </cell>
          <cell r="AC52" t="str">
            <v>校青马干事A+1</v>
          </cell>
          <cell r="AD52" t="str">
            <v>校青马干事A+1</v>
          </cell>
          <cell r="AE52">
            <v>1</v>
          </cell>
          <cell r="AF52" t="str">
            <v>校级示范团支部+0.25，</v>
          </cell>
          <cell r="AG52">
            <v>0.25</v>
          </cell>
          <cell r="AH52" t="str">
            <v>团日活动二等奖+0.1，</v>
          </cell>
          <cell r="AI52">
            <v>0.1</v>
          </cell>
          <cell r="AJ52">
            <v>1.35</v>
          </cell>
          <cell r="AR52">
            <v>0</v>
          </cell>
          <cell r="AS52">
            <v>81.811999999999983</v>
          </cell>
          <cell r="AT52">
            <v>1.35</v>
          </cell>
          <cell r="AU52">
            <v>83.161999999999978</v>
          </cell>
        </row>
        <row r="53">
          <cell r="B53" t="str">
            <v>钟启迪</v>
          </cell>
          <cell r="C53">
            <v>201806060330</v>
          </cell>
          <cell r="D53">
            <v>60.16</v>
          </cell>
          <cell r="E53" t="str">
            <v>B</v>
          </cell>
          <cell r="F53">
            <v>10</v>
          </cell>
          <cell r="G53" t="str">
            <v>A</v>
          </cell>
          <cell r="H53">
            <v>7</v>
          </cell>
          <cell r="K53">
            <v>23.148</v>
          </cell>
          <cell r="L53">
            <v>3.66</v>
          </cell>
          <cell r="M53">
            <v>86.6</v>
          </cell>
          <cell r="P53">
            <v>51.959999999999994</v>
          </cell>
          <cell r="Q53">
            <v>93.5</v>
          </cell>
          <cell r="R53">
            <v>9.35</v>
          </cell>
          <cell r="S53" t="str">
            <v>浙江省物理创新竞赛（理论）三等奖+0.4；</v>
          </cell>
          <cell r="T53">
            <v>0.4</v>
          </cell>
          <cell r="W53">
            <v>0.4</v>
          </cell>
          <cell r="X53" t="str">
            <v>校十佳社会实践队+0.25  省优秀社会实践队 +0.75</v>
          </cell>
          <cell r="Y53">
            <v>1</v>
          </cell>
          <cell r="AB53">
            <v>1</v>
          </cell>
          <cell r="AC53" t="str">
            <v>部长A+2.5 校心联副部C+1</v>
          </cell>
          <cell r="AD53" t="str">
            <v>部长A+2.5 校心联副部C+1</v>
          </cell>
          <cell r="AE53">
            <v>3.2</v>
          </cell>
          <cell r="AF53" t="str">
            <v>院级优秀团干+0.25，</v>
          </cell>
          <cell r="AG53">
            <v>0.25</v>
          </cell>
          <cell r="AJ53">
            <v>3.45</v>
          </cell>
          <cell r="AM53">
            <v>0.04</v>
          </cell>
          <cell r="AN53" t="str">
            <v>排球大院赛第二名</v>
          </cell>
          <cell r="AO53">
            <v>0.25</v>
          </cell>
          <cell r="AR53">
            <v>0.28999999999999998</v>
          </cell>
          <cell r="AS53">
            <v>84.457999999999984</v>
          </cell>
          <cell r="AT53">
            <v>5.14</v>
          </cell>
          <cell r="AU53">
            <v>89.597999999999985</v>
          </cell>
        </row>
        <row r="54">
          <cell r="B54" t="str">
            <v>杨新兵</v>
          </cell>
          <cell r="C54">
            <v>201806060421</v>
          </cell>
          <cell r="D54">
            <v>56.06</v>
          </cell>
          <cell r="E54" t="str">
            <v>B</v>
          </cell>
          <cell r="F54">
            <v>10</v>
          </cell>
          <cell r="G54" t="str">
            <v>C</v>
          </cell>
          <cell r="H54">
            <v>3</v>
          </cell>
          <cell r="K54">
            <v>20.718</v>
          </cell>
          <cell r="L54">
            <v>2.56</v>
          </cell>
          <cell r="M54">
            <v>75.599999999999994</v>
          </cell>
          <cell r="P54">
            <v>45.359999999999992</v>
          </cell>
          <cell r="Q54">
            <v>79.5</v>
          </cell>
          <cell r="R54">
            <v>7.95</v>
          </cell>
          <cell r="W54">
            <v>0</v>
          </cell>
          <cell r="AB54">
            <v>0</v>
          </cell>
          <cell r="AC54" t="str">
            <v>成助会干事C+0.5</v>
          </cell>
          <cell r="AD54" t="str">
            <v>成助会干事C+0.5</v>
          </cell>
          <cell r="AE54">
            <v>0.5</v>
          </cell>
          <cell r="AJ54">
            <v>0.5</v>
          </cell>
          <cell r="AR54">
            <v>0</v>
          </cell>
          <cell r="AS54">
            <v>74.027999999999992</v>
          </cell>
          <cell r="AT54">
            <v>0.5</v>
          </cell>
          <cell r="AU54">
            <v>74.527999999999992</v>
          </cell>
        </row>
        <row r="55">
          <cell r="B55" t="str">
            <v>郑奕炜</v>
          </cell>
          <cell r="C55">
            <v>201806060428</v>
          </cell>
          <cell r="D55">
            <v>61.36</v>
          </cell>
          <cell r="E55" t="str">
            <v>B</v>
          </cell>
          <cell r="F55">
            <v>10</v>
          </cell>
          <cell r="G55" t="str">
            <v>A</v>
          </cell>
          <cell r="H55">
            <v>7</v>
          </cell>
          <cell r="K55">
            <v>23.507999999999999</v>
          </cell>
          <cell r="L55">
            <v>3.88</v>
          </cell>
          <cell r="M55">
            <v>88.8</v>
          </cell>
          <cell r="P55">
            <v>53.279999999999994</v>
          </cell>
          <cell r="Q55">
            <v>73</v>
          </cell>
          <cell r="R55">
            <v>7.3000000000000007</v>
          </cell>
          <cell r="W55">
            <v>0</v>
          </cell>
          <cell r="AB55">
            <v>0</v>
          </cell>
          <cell r="AC55" t="str">
            <v>心联副部A+2</v>
          </cell>
          <cell r="AD55" t="str">
            <v>心联副部C+1</v>
          </cell>
          <cell r="AE55">
            <v>1.5</v>
          </cell>
          <cell r="AF55" t="str">
            <v>校级示范团支部+0.25，</v>
          </cell>
          <cell r="AG55">
            <v>0.25</v>
          </cell>
          <cell r="AH55" t="str">
            <v>团日活动二等奖+0.1，</v>
          </cell>
          <cell r="AI55">
            <v>0.1</v>
          </cell>
          <cell r="AJ55">
            <v>1.85</v>
          </cell>
          <cell r="AR55">
            <v>0</v>
          </cell>
          <cell r="AS55">
            <v>84.087999999999994</v>
          </cell>
          <cell r="AT55">
            <v>1.85</v>
          </cell>
          <cell r="AU55">
            <v>85.937999999999988</v>
          </cell>
        </row>
        <row r="56">
          <cell r="B56" t="str">
            <v>詹晓飞</v>
          </cell>
          <cell r="C56">
            <v>201806060528</v>
          </cell>
          <cell r="D56">
            <v>54.82</v>
          </cell>
          <cell r="E56" t="str">
            <v>B</v>
          </cell>
          <cell r="F56">
            <v>10</v>
          </cell>
          <cell r="G56" t="str">
            <v>C</v>
          </cell>
          <cell r="H56">
            <v>3</v>
          </cell>
          <cell r="K56">
            <v>20.345999999999997</v>
          </cell>
          <cell r="L56">
            <v>0.81</v>
          </cell>
          <cell r="M56">
            <v>58.1</v>
          </cell>
          <cell r="P56">
            <v>34.86</v>
          </cell>
          <cell r="Q56">
            <v>65</v>
          </cell>
          <cell r="R56">
            <v>6.5</v>
          </cell>
          <cell r="W56">
            <v>0</v>
          </cell>
          <cell r="AB56">
            <v>0</v>
          </cell>
          <cell r="AJ56">
            <v>0</v>
          </cell>
          <cell r="AR56">
            <v>0</v>
          </cell>
          <cell r="AS56">
            <v>61.705999999999996</v>
          </cell>
          <cell r="AT56">
            <v>0</v>
          </cell>
          <cell r="AU56">
            <v>61.705999999999996</v>
          </cell>
        </row>
        <row r="57">
          <cell r="B57" t="str">
            <v>朱进鑫</v>
          </cell>
          <cell r="C57">
            <v>201806060531</v>
          </cell>
          <cell r="D57">
            <v>56.85</v>
          </cell>
          <cell r="E57" t="str">
            <v>B</v>
          </cell>
          <cell r="F57">
            <v>10</v>
          </cell>
          <cell r="G57" t="str">
            <v>B</v>
          </cell>
          <cell r="H57">
            <v>5</v>
          </cell>
          <cell r="K57">
            <v>21.554999999999996</v>
          </cell>
          <cell r="L57">
            <v>2.59</v>
          </cell>
          <cell r="M57">
            <v>75.900000000000006</v>
          </cell>
          <cell r="P57">
            <v>45.54</v>
          </cell>
          <cell r="Q57">
            <v>79</v>
          </cell>
          <cell r="R57">
            <v>7.9</v>
          </cell>
          <cell r="W57">
            <v>0</v>
          </cell>
          <cell r="AB57">
            <v>0</v>
          </cell>
          <cell r="AC57" t="str">
            <v>办公室副部A+2</v>
          </cell>
          <cell r="AD57" t="str">
            <v>办公室副部B+1.5</v>
          </cell>
          <cell r="AE57">
            <v>2.1</v>
          </cell>
          <cell r="AJ57">
            <v>2.1</v>
          </cell>
          <cell r="AR57">
            <v>0</v>
          </cell>
          <cell r="AS57">
            <v>74.995000000000005</v>
          </cell>
          <cell r="AT57">
            <v>2.1</v>
          </cell>
          <cell r="AU57">
            <v>77.094999999999999</v>
          </cell>
        </row>
        <row r="58">
          <cell r="B58" t="str">
            <v>安宏韬</v>
          </cell>
          <cell r="C58">
            <v>201806060601</v>
          </cell>
          <cell r="D58">
            <v>57.25</v>
          </cell>
          <cell r="E58" t="str">
            <v>B</v>
          </cell>
          <cell r="F58">
            <v>10</v>
          </cell>
          <cell r="G58" t="str">
            <v>B</v>
          </cell>
          <cell r="H58">
            <v>5</v>
          </cell>
          <cell r="K58">
            <v>21.675000000000001</v>
          </cell>
          <cell r="L58">
            <v>1.58</v>
          </cell>
          <cell r="M58">
            <v>65.8</v>
          </cell>
          <cell r="P58">
            <v>39.479999999999997</v>
          </cell>
          <cell r="Q58">
            <v>32</v>
          </cell>
          <cell r="R58">
            <v>3.2</v>
          </cell>
          <cell r="W58">
            <v>0</v>
          </cell>
          <cell r="AB58">
            <v>0</v>
          </cell>
          <cell r="AJ58">
            <v>0</v>
          </cell>
          <cell r="AR58">
            <v>0</v>
          </cell>
          <cell r="AS58">
            <v>64.355000000000004</v>
          </cell>
          <cell r="AT58">
            <v>0</v>
          </cell>
          <cell r="AU58">
            <v>64.355000000000004</v>
          </cell>
        </row>
        <row r="59">
          <cell r="B59" t="str">
            <v>黄锦涛</v>
          </cell>
          <cell r="C59">
            <v>201806060607</v>
          </cell>
          <cell r="D59">
            <v>54.52</v>
          </cell>
          <cell r="E59" t="str">
            <v>B</v>
          </cell>
          <cell r="F59">
            <v>10</v>
          </cell>
          <cell r="G59" t="str">
            <v>B</v>
          </cell>
          <cell r="H59">
            <v>5</v>
          </cell>
          <cell r="K59">
            <v>20.856000000000002</v>
          </cell>
          <cell r="L59">
            <v>1.97</v>
          </cell>
          <cell r="M59">
            <v>69.7</v>
          </cell>
          <cell r="P59">
            <v>41.82</v>
          </cell>
          <cell r="Q59">
            <v>85</v>
          </cell>
          <cell r="R59">
            <v>8.5</v>
          </cell>
          <cell r="W59">
            <v>0</v>
          </cell>
          <cell r="AB59">
            <v>0</v>
          </cell>
          <cell r="AJ59">
            <v>0</v>
          </cell>
          <cell r="AR59">
            <v>0</v>
          </cell>
          <cell r="AS59">
            <v>71.176000000000002</v>
          </cell>
          <cell r="AT59">
            <v>0</v>
          </cell>
          <cell r="AU59">
            <v>71.176000000000002</v>
          </cell>
        </row>
        <row r="60">
          <cell r="B60" t="str">
            <v>李佳波</v>
          </cell>
          <cell r="C60">
            <v>201806060608</v>
          </cell>
          <cell r="D60">
            <v>54.88</v>
          </cell>
          <cell r="E60" t="str">
            <v>B</v>
          </cell>
          <cell r="F60">
            <v>10</v>
          </cell>
          <cell r="G60" t="str">
            <v>B</v>
          </cell>
          <cell r="H60">
            <v>5</v>
          </cell>
          <cell r="K60">
            <v>20.963999999999999</v>
          </cell>
          <cell r="L60">
            <v>1.89</v>
          </cell>
          <cell r="M60">
            <v>68.900000000000006</v>
          </cell>
          <cell r="P60">
            <v>41.34</v>
          </cell>
          <cell r="Q60">
            <v>65</v>
          </cell>
          <cell r="R60">
            <v>6.5</v>
          </cell>
          <cell r="W60">
            <v>0</v>
          </cell>
          <cell r="AB60">
            <v>0</v>
          </cell>
          <cell r="AJ60">
            <v>0</v>
          </cell>
          <cell r="AR60">
            <v>0</v>
          </cell>
          <cell r="AS60">
            <v>68.804000000000002</v>
          </cell>
          <cell r="AT60">
            <v>0</v>
          </cell>
          <cell r="AU60">
            <v>68.804000000000002</v>
          </cell>
        </row>
        <row r="61">
          <cell r="B61" t="str">
            <v>李响</v>
          </cell>
          <cell r="C61">
            <v>201806060609</v>
          </cell>
          <cell r="D61">
            <v>51.22</v>
          </cell>
          <cell r="E61" t="str">
            <v>B</v>
          </cell>
          <cell r="F61">
            <v>10</v>
          </cell>
          <cell r="G61" t="str">
            <v>B</v>
          </cell>
          <cell r="H61">
            <v>5</v>
          </cell>
          <cell r="K61">
            <v>19.866</v>
          </cell>
          <cell r="L61">
            <v>2.0299999999999998</v>
          </cell>
          <cell r="M61">
            <v>70.3</v>
          </cell>
          <cell r="P61">
            <v>42.18</v>
          </cell>
          <cell r="Q61">
            <v>92</v>
          </cell>
          <cell r="R61">
            <v>9.2000000000000011</v>
          </cell>
          <cell r="W61">
            <v>0</v>
          </cell>
          <cell r="AB61">
            <v>0</v>
          </cell>
          <cell r="AJ61">
            <v>0</v>
          </cell>
          <cell r="AR61">
            <v>0</v>
          </cell>
          <cell r="AS61">
            <v>71.245999999999995</v>
          </cell>
          <cell r="AT61">
            <v>0</v>
          </cell>
          <cell r="AU61">
            <v>71.245999999999995</v>
          </cell>
        </row>
        <row r="62">
          <cell r="B62" t="str">
            <v>李阳扬</v>
          </cell>
          <cell r="C62">
            <v>201806060610</v>
          </cell>
          <cell r="D62">
            <v>51.52</v>
          </cell>
          <cell r="E62" t="str">
            <v>B</v>
          </cell>
          <cell r="F62">
            <v>10</v>
          </cell>
          <cell r="G62" t="str">
            <v>B</v>
          </cell>
          <cell r="H62">
            <v>5</v>
          </cell>
          <cell r="K62">
            <v>19.956000000000003</v>
          </cell>
          <cell r="L62">
            <v>1.03</v>
          </cell>
          <cell r="M62">
            <v>60.3</v>
          </cell>
          <cell r="P62">
            <v>36.18</v>
          </cell>
          <cell r="Q62">
            <v>74</v>
          </cell>
          <cell r="R62">
            <v>7.4</v>
          </cell>
          <cell r="W62">
            <v>0</v>
          </cell>
          <cell r="AB62">
            <v>0</v>
          </cell>
          <cell r="AJ62">
            <v>0</v>
          </cell>
          <cell r="AR62">
            <v>0</v>
          </cell>
          <cell r="AS62">
            <v>63.536000000000001</v>
          </cell>
          <cell r="AT62">
            <v>0</v>
          </cell>
          <cell r="AU62">
            <v>63.536000000000001</v>
          </cell>
        </row>
        <row r="63">
          <cell r="B63" t="str">
            <v>徐迎新</v>
          </cell>
          <cell r="C63">
            <v>201806060624</v>
          </cell>
          <cell r="D63">
            <v>53.8</v>
          </cell>
          <cell r="E63" t="str">
            <v>B</v>
          </cell>
          <cell r="F63">
            <v>10</v>
          </cell>
          <cell r="G63" t="str">
            <v>A</v>
          </cell>
          <cell r="H63">
            <v>7</v>
          </cell>
          <cell r="K63">
            <v>21.24</v>
          </cell>
          <cell r="L63">
            <v>1.36</v>
          </cell>
          <cell r="M63">
            <v>63.6</v>
          </cell>
          <cell r="P63">
            <v>38.159999999999997</v>
          </cell>
          <cell r="Q63">
            <v>80</v>
          </cell>
          <cell r="R63">
            <v>8</v>
          </cell>
          <cell r="W63">
            <v>0</v>
          </cell>
          <cell r="AB63">
            <v>0</v>
          </cell>
          <cell r="AC63" t="str">
            <v>新闻中心 干事B+1</v>
          </cell>
          <cell r="AD63" t="str">
            <v>新闻中心 干事C+0.5</v>
          </cell>
          <cell r="AE63">
            <v>0.9</v>
          </cell>
          <cell r="AJ63">
            <v>0.9</v>
          </cell>
          <cell r="AR63">
            <v>0</v>
          </cell>
          <cell r="AS63">
            <v>67.399999999999991</v>
          </cell>
          <cell r="AT63">
            <v>0.9</v>
          </cell>
          <cell r="AU63">
            <v>68.3</v>
          </cell>
        </row>
        <row r="64">
          <cell r="B64" t="str">
            <v>杨宇博</v>
          </cell>
          <cell r="C64">
            <v>201806060625</v>
          </cell>
          <cell r="D64">
            <v>58.8</v>
          </cell>
          <cell r="E64" t="str">
            <v>B</v>
          </cell>
          <cell r="F64">
            <v>10</v>
          </cell>
          <cell r="G64" t="str">
            <v>B</v>
          </cell>
          <cell r="H64">
            <v>5</v>
          </cell>
          <cell r="K64">
            <v>22.139999999999997</v>
          </cell>
          <cell r="L64">
            <v>2.33</v>
          </cell>
          <cell r="M64">
            <v>73.3</v>
          </cell>
          <cell r="P64">
            <v>43.98</v>
          </cell>
          <cell r="Q64">
            <v>91</v>
          </cell>
          <cell r="R64">
            <v>9.1</v>
          </cell>
          <cell r="W64">
            <v>0</v>
          </cell>
          <cell r="AB64">
            <v>0</v>
          </cell>
          <cell r="AC64" t="str">
            <v>体育部干事B+1班长B+2</v>
          </cell>
          <cell r="AD64" t="str">
            <v>班长B+2体育部干事B+1</v>
          </cell>
          <cell r="AE64">
            <v>2.6</v>
          </cell>
          <cell r="AJ64">
            <v>2.6</v>
          </cell>
          <cell r="AK64" t="str">
            <v>院篮球队+0.5</v>
          </cell>
          <cell r="AL64">
            <v>0.5</v>
          </cell>
          <cell r="AR64">
            <v>0.5</v>
          </cell>
          <cell r="AS64">
            <v>75.219999999999985</v>
          </cell>
          <cell r="AT64">
            <v>3.1</v>
          </cell>
          <cell r="AU64">
            <v>78.319999999999979</v>
          </cell>
        </row>
        <row r="65">
          <cell r="B65" t="str">
            <v>叶子毅</v>
          </cell>
          <cell r="C65">
            <v>201806060626</v>
          </cell>
          <cell r="D65">
            <v>56.14</v>
          </cell>
          <cell r="E65" t="str">
            <v>B</v>
          </cell>
          <cell r="F65">
            <v>10</v>
          </cell>
          <cell r="G65" t="str">
            <v>B</v>
          </cell>
          <cell r="H65">
            <v>5</v>
          </cell>
          <cell r="K65">
            <v>21.341999999999999</v>
          </cell>
          <cell r="L65">
            <v>2.7</v>
          </cell>
          <cell r="M65">
            <v>77</v>
          </cell>
          <cell r="P65">
            <v>46.199999999999996</v>
          </cell>
          <cell r="Q65">
            <v>80</v>
          </cell>
          <cell r="R65">
            <v>8</v>
          </cell>
          <cell r="W65">
            <v>0</v>
          </cell>
          <cell r="AB65">
            <v>0</v>
          </cell>
          <cell r="AJ65">
            <v>0</v>
          </cell>
          <cell r="AR65">
            <v>0</v>
          </cell>
          <cell r="AS65">
            <v>75.542000000000002</v>
          </cell>
          <cell r="AT65">
            <v>0</v>
          </cell>
          <cell r="AU65">
            <v>75.542000000000002</v>
          </cell>
        </row>
        <row r="66">
          <cell r="B66" t="str">
            <v>褚鑫鑫</v>
          </cell>
          <cell r="C66">
            <v>201806060631</v>
          </cell>
          <cell r="D66">
            <v>57.45</v>
          </cell>
          <cell r="E66" t="str">
            <v>B</v>
          </cell>
          <cell r="F66">
            <v>10</v>
          </cell>
          <cell r="G66" t="str">
            <v>C</v>
          </cell>
          <cell r="H66">
            <v>3</v>
          </cell>
          <cell r="K66">
            <v>21.135000000000002</v>
          </cell>
          <cell r="L66">
            <v>2.25</v>
          </cell>
          <cell r="M66">
            <v>72.5</v>
          </cell>
          <cell r="P66">
            <v>43.5</v>
          </cell>
          <cell r="Q66">
            <v>83.5</v>
          </cell>
          <cell r="R66">
            <v>8.35</v>
          </cell>
          <cell r="W66">
            <v>0</v>
          </cell>
          <cell r="AB66">
            <v>0</v>
          </cell>
          <cell r="AJ66">
            <v>0</v>
          </cell>
          <cell r="AR66">
            <v>0</v>
          </cell>
          <cell r="AS66">
            <v>72.984999999999999</v>
          </cell>
          <cell r="AT66">
            <v>0</v>
          </cell>
          <cell r="AU66">
            <v>72.984999999999999</v>
          </cell>
        </row>
        <row r="67">
          <cell r="B67" t="str">
            <v>陈东阜</v>
          </cell>
          <cell r="C67">
            <v>201806060701</v>
          </cell>
          <cell r="D67">
            <v>59.08</v>
          </cell>
          <cell r="E67" t="str">
            <v>B</v>
          </cell>
          <cell r="F67">
            <v>10</v>
          </cell>
          <cell r="G67" t="str">
            <v>A</v>
          </cell>
          <cell r="H67">
            <v>7</v>
          </cell>
          <cell r="K67">
            <v>22.823999999999998</v>
          </cell>
          <cell r="L67">
            <v>1.36</v>
          </cell>
          <cell r="M67">
            <v>63.6</v>
          </cell>
          <cell r="P67">
            <v>38.159999999999997</v>
          </cell>
          <cell r="Q67">
            <v>80</v>
          </cell>
          <cell r="R67">
            <v>8</v>
          </cell>
          <cell r="W67">
            <v>0</v>
          </cell>
          <cell r="AB67">
            <v>0</v>
          </cell>
          <cell r="AF67" t="str">
            <v>校级示范团支部+0.25，</v>
          </cell>
          <cell r="AG67">
            <v>0.25</v>
          </cell>
          <cell r="AH67" t="str">
            <v>团日活动二等奖+0.1，</v>
          </cell>
          <cell r="AI67">
            <v>0.1</v>
          </cell>
          <cell r="AJ67">
            <v>0.35</v>
          </cell>
          <cell r="AR67">
            <v>0</v>
          </cell>
          <cell r="AS67">
            <v>68.983999999999995</v>
          </cell>
          <cell r="AT67">
            <v>0.35</v>
          </cell>
          <cell r="AU67">
            <v>69.333999999999989</v>
          </cell>
        </row>
        <row r="68">
          <cell r="B68" t="str">
            <v>丁润丰</v>
          </cell>
          <cell r="C68">
            <v>201806060706</v>
          </cell>
          <cell r="D68">
            <v>61.63</v>
          </cell>
          <cell r="E68" t="str">
            <v>B</v>
          </cell>
          <cell r="F68">
            <v>10</v>
          </cell>
          <cell r="G68" t="str">
            <v>B</v>
          </cell>
          <cell r="H68">
            <v>5</v>
          </cell>
          <cell r="K68">
            <v>22.988999999999997</v>
          </cell>
          <cell r="L68">
            <v>3.12</v>
          </cell>
          <cell r="M68">
            <v>81.2</v>
          </cell>
          <cell r="P68">
            <v>48.72</v>
          </cell>
          <cell r="Q68">
            <v>97</v>
          </cell>
          <cell r="R68">
            <v>9.7000000000000011</v>
          </cell>
          <cell r="W68">
            <v>0</v>
          </cell>
          <cell r="AB68">
            <v>0</v>
          </cell>
          <cell r="AC68" t="str">
            <v>办公室副部A+2团支书B+2</v>
          </cell>
          <cell r="AD68" t="str">
            <v>团支书B+2办公室副部A+2</v>
          </cell>
          <cell r="AE68">
            <v>2.8</v>
          </cell>
          <cell r="AF68" t="str">
            <v>校级示范团支部+0.25，院级优秀团干+0.25，</v>
          </cell>
          <cell r="AG68">
            <v>0.5</v>
          </cell>
          <cell r="AH68" t="str">
            <v>团日活动二等奖+0.2，</v>
          </cell>
          <cell r="AI68">
            <v>0.2</v>
          </cell>
          <cell r="AJ68">
            <v>3.5</v>
          </cell>
          <cell r="AN68" t="str">
            <v>100米男子  第六名200米男子  第三名男子4*100 第八名16*60m迎面接力 第五名</v>
          </cell>
          <cell r="AO68">
            <v>1.4</v>
          </cell>
          <cell r="AP68" t="str">
            <v>院征文活动入围奖+0.1</v>
          </cell>
          <cell r="AQ68">
            <v>0.1</v>
          </cell>
          <cell r="AR68">
            <v>1.5</v>
          </cell>
          <cell r="AS68">
            <v>81.409000000000006</v>
          </cell>
          <cell r="AT68">
            <v>5</v>
          </cell>
          <cell r="AU68">
            <v>86.409000000000006</v>
          </cell>
        </row>
        <row r="69">
          <cell r="B69" t="str">
            <v>王靖鹏</v>
          </cell>
          <cell r="C69">
            <v>201806060723</v>
          </cell>
          <cell r="D69">
            <v>60.97</v>
          </cell>
          <cell r="E69" t="str">
            <v>B</v>
          </cell>
          <cell r="F69">
            <v>10</v>
          </cell>
          <cell r="G69" t="str">
            <v>A</v>
          </cell>
          <cell r="H69">
            <v>7</v>
          </cell>
          <cell r="K69">
            <v>23.390999999999998</v>
          </cell>
          <cell r="L69">
            <v>3.25</v>
          </cell>
          <cell r="M69">
            <v>82.5</v>
          </cell>
          <cell r="P69">
            <v>49.5</v>
          </cell>
          <cell r="Q69">
            <v>88</v>
          </cell>
          <cell r="R69">
            <v>8.8000000000000007</v>
          </cell>
          <cell r="W69">
            <v>0</v>
          </cell>
          <cell r="AB69">
            <v>0</v>
          </cell>
          <cell r="AF69" t="str">
            <v>校级示范团支部+0.25，</v>
          </cell>
          <cell r="AG69">
            <v>0.25</v>
          </cell>
          <cell r="AH69" t="str">
            <v>团日活动二等奖+0.1，</v>
          </cell>
          <cell r="AI69">
            <v>0.1</v>
          </cell>
          <cell r="AJ69">
            <v>0.35</v>
          </cell>
          <cell r="AR69">
            <v>0</v>
          </cell>
          <cell r="AS69">
            <v>81.690999999999988</v>
          </cell>
          <cell r="AT69">
            <v>0.35</v>
          </cell>
          <cell r="AU69">
            <v>82.040999999999983</v>
          </cell>
        </row>
        <row r="70">
          <cell r="B70" t="str">
            <v>贾飞凡</v>
          </cell>
          <cell r="C70">
            <v>201806060810</v>
          </cell>
          <cell r="D70">
            <v>61.57</v>
          </cell>
          <cell r="E70" t="str">
            <v>B</v>
          </cell>
          <cell r="F70">
            <v>10</v>
          </cell>
          <cell r="G70" t="str">
            <v>A</v>
          </cell>
          <cell r="H70">
            <v>7</v>
          </cell>
          <cell r="K70">
            <v>23.570999999999998</v>
          </cell>
          <cell r="L70">
            <v>2.88</v>
          </cell>
          <cell r="M70">
            <v>78.8</v>
          </cell>
          <cell r="P70">
            <v>47.279999999999994</v>
          </cell>
          <cell r="Q70">
            <v>76.5</v>
          </cell>
          <cell r="R70">
            <v>7.65</v>
          </cell>
          <cell r="W70">
            <v>0</v>
          </cell>
          <cell r="AB70">
            <v>0</v>
          </cell>
          <cell r="AC70" t="str">
            <v>就协干事C+0.5</v>
          </cell>
          <cell r="AD70" t="str">
            <v>就协干事B+1</v>
          </cell>
          <cell r="AE70">
            <v>0.9</v>
          </cell>
          <cell r="AF70" t="str">
            <v>校级示范团支部+0.25，</v>
          </cell>
          <cell r="AG70">
            <v>0.25</v>
          </cell>
          <cell r="AH70" t="str">
            <v>团日活动二等奖+0.1，</v>
          </cell>
          <cell r="AI70">
            <v>0.1</v>
          </cell>
          <cell r="AJ70">
            <v>1.25</v>
          </cell>
          <cell r="AR70">
            <v>0</v>
          </cell>
          <cell r="AS70">
            <v>78.501000000000005</v>
          </cell>
          <cell r="AT70">
            <v>1.25</v>
          </cell>
          <cell r="AU70">
            <v>79.751000000000005</v>
          </cell>
        </row>
        <row r="71">
          <cell r="B71" t="str">
            <v>徐思雨</v>
          </cell>
          <cell r="C71">
            <v>201806060822</v>
          </cell>
          <cell r="D71">
            <v>60.04</v>
          </cell>
          <cell r="E71" t="str">
            <v>B</v>
          </cell>
          <cell r="F71">
            <v>10</v>
          </cell>
          <cell r="G71" t="str">
            <v>A</v>
          </cell>
          <cell r="H71">
            <v>7</v>
          </cell>
          <cell r="K71">
            <v>23.111999999999998</v>
          </cell>
          <cell r="L71">
            <v>4.12</v>
          </cell>
          <cell r="M71">
            <v>91.2</v>
          </cell>
          <cell r="N71" t="str">
            <v>六级+0.3</v>
          </cell>
          <cell r="O71">
            <v>0.3</v>
          </cell>
          <cell r="P71">
            <v>54.9</v>
          </cell>
          <cell r="Q71">
            <v>80.5</v>
          </cell>
          <cell r="R71">
            <v>8.0500000000000007</v>
          </cell>
          <cell r="S71" t="str">
            <v>第21届浙江工业大学本科生数学建模竞赛一等奖（校级）+1；2019年全国大学生数学竞赛（非数学类）三等奖+0.4；2019年浙江省大学生物理创新（理论）竞赛二等奖+0.6；2019年“运河杯”大学生课外学术科技作品竞赛三等奖+0.4;</v>
          </cell>
          <cell r="T71">
            <v>2.4</v>
          </cell>
          <cell r="W71">
            <v>2.4</v>
          </cell>
          <cell r="AB71">
            <v>0</v>
          </cell>
          <cell r="AC71" t="str">
            <v>新闻中心 干事A+1.5；健行学院党员之家办公室学生助理优秀+1.5；</v>
          </cell>
          <cell r="AD71" t="str">
            <v>新闻中心 干事B+1；健行学院党员之家办公室学生助理优秀+1.5；</v>
          </cell>
          <cell r="AE71">
            <v>1.75</v>
          </cell>
          <cell r="AJ71">
            <v>1.75</v>
          </cell>
          <cell r="AP71" t="str">
            <v>健行学院第十三届精英晚会super team+0.3;</v>
          </cell>
          <cell r="AQ71">
            <v>0.3</v>
          </cell>
          <cell r="AR71">
            <v>0.3</v>
          </cell>
          <cell r="AS71">
            <v>86.061999999999998</v>
          </cell>
          <cell r="AT71">
            <v>4.45</v>
          </cell>
          <cell r="AU71">
            <v>90.512</v>
          </cell>
        </row>
        <row r="72">
          <cell r="B72" t="str">
            <v>叶其城</v>
          </cell>
          <cell r="C72">
            <v>201806060824</v>
          </cell>
          <cell r="D72">
            <v>61.38</v>
          </cell>
          <cell r="E72" t="str">
            <v>B</v>
          </cell>
          <cell r="F72">
            <v>10</v>
          </cell>
          <cell r="G72" t="str">
            <v>A</v>
          </cell>
          <cell r="H72">
            <v>7</v>
          </cell>
          <cell r="K72">
            <v>23.513999999999999</v>
          </cell>
          <cell r="L72">
            <v>3.28</v>
          </cell>
          <cell r="M72">
            <v>82.8</v>
          </cell>
          <cell r="P72">
            <v>49.68</v>
          </cell>
          <cell r="Q72">
            <v>72.5</v>
          </cell>
          <cell r="R72">
            <v>7.25</v>
          </cell>
          <cell r="W72">
            <v>0</v>
          </cell>
          <cell r="AB72">
            <v>0</v>
          </cell>
          <cell r="AC72" t="str">
            <v>就协副部B+1.5</v>
          </cell>
          <cell r="AD72" t="str">
            <v>就协副部B+1.5</v>
          </cell>
          <cell r="AE72">
            <v>1.8</v>
          </cell>
          <cell r="AF72" t="str">
            <v>校级示范团支部+0.25，</v>
          </cell>
          <cell r="AG72">
            <v>0.25</v>
          </cell>
          <cell r="AH72" t="str">
            <v>团日活动二等奖+0.1，</v>
          </cell>
          <cell r="AI72">
            <v>0.1</v>
          </cell>
          <cell r="AJ72">
            <v>2.15</v>
          </cell>
          <cell r="AR72">
            <v>0</v>
          </cell>
          <cell r="AS72">
            <v>80.444000000000003</v>
          </cell>
          <cell r="AT72">
            <v>2.15</v>
          </cell>
          <cell r="AU72">
            <v>82.594000000000008</v>
          </cell>
        </row>
        <row r="73">
          <cell r="B73" t="str">
            <v>余梓豪</v>
          </cell>
          <cell r="C73">
            <v>201806060827</v>
          </cell>
          <cell r="D73">
            <v>59.9</v>
          </cell>
          <cell r="E73" t="str">
            <v>B</v>
          </cell>
          <cell r="F73">
            <v>10</v>
          </cell>
          <cell r="G73" t="str">
            <v>C</v>
          </cell>
          <cell r="H73">
            <v>3</v>
          </cell>
          <cell r="K73">
            <v>21.87</v>
          </cell>
          <cell r="L73">
            <v>1.92</v>
          </cell>
          <cell r="M73">
            <v>69.2</v>
          </cell>
          <cell r="P73">
            <v>41.52</v>
          </cell>
          <cell r="Q73">
            <v>81.5</v>
          </cell>
          <cell r="R73">
            <v>8.15</v>
          </cell>
          <cell r="W73">
            <v>0</v>
          </cell>
          <cell r="AB73">
            <v>0</v>
          </cell>
          <cell r="AF73" t="str">
            <v>校级示范团支部+0.25，</v>
          </cell>
          <cell r="AG73">
            <v>0.25</v>
          </cell>
          <cell r="AH73" t="str">
            <v>团日活动二等奖+0.1，</v>
          </cell>
          <cell r="AI73">
            <v>0.1</v>
          </cell>
          <cell r="AJ73">
            <v>0.35</v>
          </cell>
          <cell r="AR73">
            <v>0</v>
          </cell>
          <cell r="AS73">
            <v>71.540000000000006</v>
          </cell>
          <cell r="AT73">
            <v>0.35</v>
          </cell>
          <cell r="AU73">
            <v>71.89</v>
          </cell>
        </row>
        <row r="74">
          <cell r="B74" t="str">
            <v>吴佳炯</v>
          </cell>
          <cell r="C74">
            <v>201806061018</v>
          </cell>
          <cell r="D74">
            <v>59.17</v>
          </cell>
          <cell r="E74" t="str">
            <v>B</v>
          </cell>
          <cell r="F74">
            <v>10</v>
          </cell>
          <cell r="G74" t="str">
            <v>B</v>
          </cell>
          <cell r="H74">
            <v>5</v>
          </cell>
          <cell r="K74">
            <v>22.251000000000001</v>
          </cell>
          <cell r="L74">
            <v>2.92</v>
          </cell>
          <cell r="M74">
            <v>79.2</v>
          </cell>
          <cell r="P74">
            <v>47.52</v>
          </cell>
          <cell r="Q74">
            <v>87.5</v>
          </cell>
          <cell r="R74">
            <v>8.75</v>
          </cell>
          <cell r="W74">
            <v>0</v>
          </cell>
          <cell r="AB74">
            <v>0</v>
          </cell>
          <cell r="AF74" t="str">
            <v>校级示范团支部+0.25，</v>
          </cell>
          <cell r="AG74">
            <v>0.25</v>
          </cell>
          <cell r="AH74" t="str">
            <v>团日活动二等奖+0.1，</v>
          </cell>
          <cell r="AI74">
            <v>0.1</v>
          </cell>
          <cell r="AJ74">
            <v>0.35</v>
          </cell>
          <cell r="AR74">
            <v>0</v>
          </cell>
          <cell r="AS74">
            <v>78.521000000000001</v>
          </cell>
          <cell r="AT74">
            <v>0.35</v>
          </cell>
          <cell r="AU74">
            <v>78.870999999999995</v>
          </cell>
        </row>
        <row r="75">
          <cell r="B75" t="str">
            <v>周致言</v>
          </cell>
          <cell r="C75">
            <v>201806061029</v>
          </cell>
          <cell r="D75">
            <v>60.08</v>
          </cell>
          <cell r="E75" t="str">
            <v>B</v>
          </cell>
          <cell r="F75">
            <v>10</v>
          </cell>
          <cell r="G75" t="str">
            <v>C</v>
          </cell>
          <cell r="H75">
            <v>3</v>
          </cell>
          <cell r="K75">
            <v>21.923999999999999</v>
          </cell>
          <cell r="L75">
            <v>3.92</v>
          </cell>
          <cell r="M75">
            <v>89.2</v>
          </cell>
          <cell r="P75">
            <v>53.52</v>
          </cell>
          <cell r="Q75">
            <v>71.5</v>
          </cell>
          <cell r="R75">
            <v>7.15</v>
          </cell>
          <cell r="S75" t="str">
            <v>省物理竞赛二等奖+0.6</v>
          </cell>
          <cell r="T75">
            <v>0.6</v>
          </cell>
          <cell r="U75" t="str">
            <v>国创立项第一作者+0.75 校创立项第三作者+0.1</v>
          </cell>
          <cell r="V75">
            <v>0.85</v>
          </cell>
          <cell r="W75">
            <v>1.45</v>
          </cell>
          <cell r="AB75">
            <v>0</v>
          </cell>
          <cell r="AC75" t="str">
            <v>学习B+1</v>
          </cell>
          <cell r="AD75" t="str">
            <v>学习A+1.5</v>
          </cell>
          <cell r="AE75">
            <v>1.5</v>
          </cell>
          <cell r="AF75" t="str">
            <v>校级示范团支部+0.25，</v>
          </cell>
          <cell r="AG75">
            <v>0.25</v>
          </cell>
          <cell r="AH75" t="str">
            <v>团日活动二等奖+0.1，</v>
          </cell>
          <cell r="AI75">
            <v>0.1</v>
          </cell>
          <cell r="AJ75">
            <v>1.85</v>
          </cell>
          <cell r="AM75">
            <v>0.02</v>
          </cell>
          <cell r="AR75">
            <v>0.02</v>
          </cell>
          <cell r="AS75">
            <v>82.594000000000008</v>
          </cell>
          <cell r="AT75">
            <v>3.32</v>
          </cell>
          <cell r="AU75">
            <v>85.914000000000001</v>
          </cell>
        </row>
        <row r="76">
          <cell r="B76" t="str">
            <v>王洋宇</v>
          </cell>
          <cell r="C76">
            <v>201806061119</v>
          </cell>
          <cell r="D76">
            <v>62.82</v>
          </cell>
          <cell r="E76" t="str">
            <v>B</v>
          </cell>
          <cell r="F76">
            <v>10</v>
          </cell>
          <cell r="G76" t="str">
            <v>C</v>
          </cell>
          <cell r="H76">
            <v>3</v>
          </cell>
          <cell r="K76">
            <v>22.745999999999999</v>
          </cell>
          <cell r="L76">
            <v>2.67</v>
          </cell>
          <cell r="M76">
            <v>76.7</v>
          </cell>
          <cell r="P76">
            <v>46.02</v>
          </cell>
          <cell r="Q76">
            <v>83.5</v>
          </cell>
          <cell r="R76">
            <v>8.35</v>
          </cell>
          <cell r="S76" t="str">
            <v>浙江省物理创新竞赛（理论）三等奖+0.4；</v>
          </cell>
          <cell r="T76">
            <v>0.4</v>
          </cell>
          <cell r="W76">
            <v>0.4</v>
          </cell>
          <cell r="X76" t="str">
            <v>校级重点团队队员</v>
          </cell>
          <cell r="Y76">
            <v>0.15</v>
          </cell>
          <cell r="AB76">
            <v>0.15</v>
          </cell>
          <cell r="AC76" t="str">
            <v>新闻中心 副部B+1.5班长B+2</v>
          </cell>
          <cell r="AD76" t="str">
            <v>班长B+2新闻中心 副部B+1.5</v>
          </cell>
          <cell r="AE76">
            <v>2.7</v>
          </cell>
          <cell r="AF76" t="str">
            <v>校级示范团支部+0.25，</v>
          </cell>
          <cell r="AG76">
            <v>0.25</v>
          </cell>
          <cell r="AH76" t="str">
            <v>团日活动二等奖+0.1，</v>
          </cell>
          <cell r="AI76">
            <v>0.1</v>
          </cell>
          <cell r="AJ76">
            <v>3.0500000000000003</v>
          </cell>
          <cell r="AR76">
            <v>0</v>
          </cell>
          <cell r="AS76">
            <v>77.116</v>
          </cell>
          <cell r="AT76">
            <v>3.6000000000000005</v>
          </cell>
          <cell r="AU76">
            <v>80.715999999999994</v>
          </cell>
        </row>
        <row r="77">
          <cell r="B77" t="str">
            <v>赵直矗</v>
          </cell>
          <cell r="C77">
            <v>201806061128</v>
          </cell>
          <cell r="D77">
            <v>61.3</v>
          </cell>
          <cell r="E77" t="str">
            <v>B</v>
          </cell>
          <cell r="F77">
            <v>10</v>
          </cell>
          <cell r="G77" t="str">
            <v>C</v>
          </cell>
          <cell r="H77">
            <v>3</v>
          </cell>
          <cell r="K77">
            <v>22.29</v>
          </cell>
          <cell r="L77">
            <v>3.07</v>
          </cell>
          <cell r="M77">
            <v>80.7</v>
          </cell>
          <cell r="P77">
            <v>48.42</v>
          </cell>
          <cell r="Q77">
            <v>88.5</v>
          </cell>
          <cell r="R77">
            <v>8.85</v>
          </cell>
          <cell r="W77">
            <v>0</v>
          </cell>
          <cell r="AB77">
            <v>0</v>
          </cell>
          <cell r="AC77" t="str">
            <v>成助会干事B+1</v>
          </cell>
          <cell r="AD77" t="str">
            <v>成助会干事B+1</v>
          </cell>
          <cell r="AE77">
            <v>1.2</v>
          </cell>
          <cell r="AF77" t="str">
            <v>校级示范团支部+0.25，</v>
          </cell>
          <cell r="AG77">
            <v>0.25</v>
          </cell>
          <cell r="AH77" t="str">
            <v>团日活动二等奖+0.1，</v>
          </cell>
          <cell r="AI77">
            <v>0.1</v>
          </cell>
          <cell r="AJ77">
            <v>1.55</v>
          </cell>
          <cell r="AR77">
            <v>0</v>
          </cell>
          <cell r="AS77">
            <v>79.56</v>
          </cell>
          <cell r="AT77">
            <v>1.55</v>
          </cell>
          <cell r="AU77">
            <v>81.11</v>
          </cell>
        </row>
        <row r="78">
          <cell r="B78" t="str">
            <v>李正纯</v>
          </cell>
          <cell r="C78">
            <v>201806061209</v>
          </cell>
          <cell r="D78">
            <v>57.74</v>
          </cell>
          <cell r="E78" t="str">
            <v>B</v>
          </cell>
          <cell r="F78">
            <v>10</v>
          </cell>
          <cell r="G78" t="str">
            <v>A</v>
          </cell>
          <cell r="H78">
            <v>7</v>
          </cell>
          <cell r="K78">
            <v>22.422000000000001</v>
          </cell>
          <cell r="L78">
            <v>2.7</v>
          </cell>
          <cell r="M78">
            <v>77</v>
          </cell>
          <cell r="P78">
            <v>46.199999999999996</v>
          </cell>
          <cell r="Q78">
            <v>78</v>
          </cell>
          <cell r="R78">
            <v>7.8000000000000007</v>
          </cell>
          <cell r="W78">
            <v>0</v>
          </cell>
          <cell r="X78" t="str">
            <v>校级重点团队队员</v>
          </cell>
          <cell r="Y78">
            <v>0.15</v>
          </cell>
          <cell r="AB78">
            <v>0.15</v>
          </cell>
          <cell r="AC78" t="str">
            <v>文艺部副部B+1.5</v>
          </cell>
          <cell r="AD78" t="str">
            <v>文艺部副部B+1.5</v>
          </cell>
          <cell r="AE78">
            <v>1.8</v>
          </cell>
          <cell r="AF78" t="str">
            <v>校级示范团支部+0.25，</v>
          </cell>
          <cell r="AG78">
            <v>0.25</v>
          </cell>
          <cell r="AH78" t="str">
            <v>团日活动二等奖+0.1，</v>
          </cell>
          <cell r="AI78">
            <v>0.1</v>
          </cell>
          <cell r="AJ78">
            <v>2.15</v>
          </cell>
          <cell r="AR78">
            <v>0</v>
          </cell>
          <cell r="AS78">
            <v>76.421999999999997</v>
          </cell>
          <cell r="AT78">
            <v>2.2999999999999998</v>
          </cell>
          <cell r="AU78">
            <v>78.721999999999994</v>
          </cell>
        </row>
        <row r="79">
          <cell r="B79" t="str">
            <v>郑曼</v>
          </cell>
          <cell r="C79">
            <v>201806110930</v>
          </cell>
          <cell r="D79">
            <v>59.82</v>
          </cell>
          <cell r="E79" t="str">
            <v>B</v>
          </cell>
          <cell r="F79">
            <v>10</v>
          </cell>
          <cell r="G79" t="str">
            <v>A</v>
          </cell>
          <cell r="H79">
            <v>7</v>
          </cell>
          <cell r="K79">
            <v>23.045999999999996</v>
          </cell>
          <cell r="L79">
            <v>3.49</v>
          </cell>
          <cell r="M79">
            <v>84.9</v>
          </cell>
          <cell r="N79" t="str">
            <v>六级证书+0.3</v>
          </cell>
          <cell r="O79">
            <v>0.3</v>
          </cell>
          <cell r="P79">
            <v>51.12</v>
          </cell>
          <cell r="Q79">
            <v>85</v>
          </cell>
          <cell r="R79">
            <v>8.5</v>
          </cell>
          <cell r="S79" t="str">
            <v>2019年数学竞赛三等奖+0.4；</v>
          </cell>
          <cell r="T79">
            <v>0.4</v>
          </cell>
          <cell r="U79" t="str">
            <v>发明专利（受理）二作+0.5 软件著作一作+0.3</v>
          </cell>
          <cell r="V79">
            <v>0.8</v>
          </cell>
          <cell r="W79">
            <v>1.2000000000000002</v>
          </cell>
          <cell r="Z79" t="str">
            <v>院级优秀青年志愿者</v>
          </cell>
          <cell r="AA79">
            <v>0.25</v>
          </cell>
          <cell r="AB79">
            <v>0.25</v>
          </cell>
          <cell r="AC79" t="str">
            <v>心理A+1.5</v>
          </cell>
          <cell r="AD79" t="str">
            <v>心理B+1</v>
          </cell>
          <cell r="AE79">
            <v>1.25</v>
          </cell>
          <cell r="AJ79">
            <v>1.25</v>
          </cell>
          <cell r="AR79">
            <v>0</v>
          </cell>
          <cell r="AS79">
            <v>82.665999999999997</v>
          </cell>
          <cell r="AT79">
            <v>2.7</v>
          </cell>
          <cell r="AU79">
            <v>85.366</v>
          </cell>
        </row>
        <row r="80">
          <cell r="B80" t="str">
            <v>唐逸飞</v>
          </cell>
          <cell r="C80">
            <v>201806120416</v>
          </cell>
          <cell r="D80">
            <v>61.63</v>
          </cell>
          <cell r="E80" t="str">
            <v>B</v>
          </cell>
          <cell r="F80">
            <v>10</v>
          </cell>
          <cell r="G80" t="str">
            <v>A</v>
          </cell>
          <cell r="H80">
            <v>7</v>
          </cell>
          <cell r="K80">
            <v>23.588999999999999</v>
          </cell>
          <cell r="L80">
            <v>3.4</v>
          </cell>
          <cell r="M80">
            <v>84</v>
          </cell>
          <cell r="P80">
            <v>50.4</v>
          </cell>
          <cell r="Q80">
            <v>88</v>
          </cell>
          <cell r="R80">
            <v>8.8000000000000007</v>
          </cell>
          <cell r="W80">
            <v>0</v>
          </cell>
          <cell r="AB80">
            <v>0</v>
          </cell>
          <cell r="AF80" t="str">
            <v>校级示范团支部+0.25，</v>
          </cell>
          <cell r="AG80">
            <v>0.25</v>
          </cell>
          <cell r="AH80" t="str">
            <v>团日活动二等奖+0.1，</v>
          </cell>
          <cell r="AI80">
            <v>0.1</v>
          </cell>
          <cell r="AJ80">
            <v>0.35</v>
          </cell>
          <cell r="AR80">
            <v>0</v>
          </cell>
          <cell r="AS80">
            <v>82.789000000000001</v>
          </cell>
          <cell r="AT80">
            <v>0.35</v>
          </cell>
          <cell r="AU80">
            <v>83.138999999999996</v>
          </cell>
        </row>
      </sheetData>
      <sheetData sheetId="3">
        <row r="5">
          <cell r="C5" t="str">
            <v>201603080615</v>
          </cell>
          <cell r="D5">
            <v>52.92</v>
          </cell>
          <cell r="E5" t="str">
            <v>B</v>
          </cell>
          <cell r="F5">
            <v>10</v>
          </cell>
          <cell r="G5" t="str">
            <v>C</v>
          </cell>
          <cell r="H5">
            <v>3</v>
          </cell>
          <cell r="K5">
            <v>19.776</v>
          </cell>
          <cell r="L5">
            <v>1.17</v>
          </cell>
          <cell r="M5">
            <v>61.7</v>
          </cell>
          <cell r="P5">
            <v>37.020000000000003</v>
          </cell>
          <cell r="R5">
            <v>0</v>
          </cell>
          <cell r="W5">
            <v>0</v>
          </cell>
          <cell r="AB5">
            <v>0</v>
          </cell>
          <cell r="AF5" t="str">
            <v>院级示范团支部+0.125,</v>
          </cell>
          <cell r="AG5">
            <v>0.125</v>
          </cell>
          <cell r="AH5" t="str">
            <v>团日活动一等奖+0.15，</v>
          </cell>
          <cell r="AI5">
            <v>0.15</v>
          </cell>
          <cell r="AJ5">
            <v>0.27500000000000002</v>
          </cell>
          <cell r="AR5">
            <v>0</v>
          </cell>
          <cell r="AS5">
            <v>56.796000000000006</v>
          </cell>
          <cell r="AT5">
            <v>0.27500000000000002</v>
          </cell>
          <cell r="AU5">
            <v>57.071000000000005</v>
          </cell>
          <cell r="AV5">
            <v>131</v>
          </cell>
          <cell r="AW5">
            <v>132</v>
          </cell>
        </row>
        <row r="6">
          <cell r="C6" t="str">
            <v>201627920404</v>
          </cell>
          <cell r="D6">
            <v>62.57</v>
          </cell>
          <cell r="E6" t="str">
            <v>B</v>
          </cell>
          <cell r="F6">
            <v>10</v>
          </cell>
          <cell r="G6" t="str">
            <v>A</v>
          </cell>
          <cell r="H6">
            <v>7</v>
          </cell>
          <cell r="K6">
            <v>23.870999999999999</v>
          </cell>
          <cell r="L6">
            <v>2.95</v>
          </cell>
          <cell r="M6">
            <v>79.5</v>
          </cell>
          <cell r="P6">
            <v>47.699999999999996</v>
          </cell>
          <cell r="Q6">
            <v>85</v>
          </cell>
          <cell r="R6">
            <v>8.5</v>
          </cell>
          <cell r="W6">
            <v>0</v>
          </cell>
          <cell r="AB6">
            <v>0</v>
          </cell>
          <cell r="AC6" t="str">
            <v>文寓部副部A+2</v>
          </cell>
          <cell r="AD6" t="str">
            <v>文寓部副部A+2</v>
          </cell>
          <cell r="AE6">
            <v>2.4</v>
          </cell>
          <cell r="AF6" t="str">
            <v>院级示范团支部+0.125,</v>
          </cell>
          <cell r="AG6">
            <v>0.125</v>
          </cell>
          <cell r="AH6" t="str">
            <v>团日活动一等奖+0.15，</v>
          </cell>
          <cell r="AI6">
            <v>0.15</v>
          </cell>
          <cell r="AJ6">
            <v>2.6749999999999998</v>
          </cell>
          <cell r="AN6" t="str">
            <v>男女混合50米自由泳接力  第六名</v>
          </cell>
          <cell r="AO6">
            <v>0.2</v>
          </cell>
          <cell r="AR6">
            <v>0.2</v>
          </cell>
          <cell r="AS6">
            <v>80.070999999999998</v>
          </cell>
          <cell r="AT6">
            <v>2.875</v>
          </cell>
          <cell r="AU6">
            <v>82.945999999999998</v>
          </cell>
          <cell r="AV6">
            <v>65</v>
          </cell>
          <cell r="AW6">
            <v>43</v>
          </cell>
        </row>
        <row r="7">
          <cell r="C7" t="str">
            <v>201706040117</v>
          </cell>
          <cell r="D7">
            <v>62.67</v>
          </cell>
          <cell r="E7" t="str">
            <v>A</v>
          </cell>
          <cell r="F7">
            <v>12</v>
          </cell>
          <cell r="G7" t="str">
            <v>B</v>
          </cell>
          <cell r="H7">
            <v>5</v>
          </cell>
          <cell r="K7">
            <v>23.901</v>
          </cell>
          <cell r="L7">
            <v>3.46</v>
          </cell>
          <cell r="M7">
            <v>84.6</v>
          </cell>
          <cell r="N7" t="str">
            <v xml:space="preserve">普通话+0.2   </v>
          </cell>
          <cell r="O7">
            <v>0.2</v>
          </cell>
          <cell r="P7">
            <v>50.879999999999995</v>
          </cell>
          <cell r="Q7">
            <v>64</v>
          </cell>
          <cell r="R7">
            <v>6.4</v>
          </cell>
          <cell r="S7" t="str">
            <v>2020全国节能减排一等奖+6；普译奖全国大学生英语写作大赛本科组决赛优秀奖+0.4；华教杯初赛一等奖+0.8；</v>
          </cell>
          <cell r="T7">
            <v>7.2</v>
          </cell>
          <cell r="W7">
            <v>7.2</v>
          </cell>
          <cell r="AB7">
            <v>0</v>
          </cell>
          <cell r="AJ7">
            <v>0</v>
          </cell>
          <cell r="AP7" t="str">
            <v>全国大学生预防艾滋病知识竞赛优秀奖+0.4 全国大学生国家安全教育知识竞赛优秀奖+0.4</v>
          </cell>
          <cell r="AQ7">
            <v>0.8</v>
          </cell>
          <cell r="AR7">
            <v>0.8</v>
          </cell>
          <cell r="AS7">
            <v>81.180999999999997</v>
          </cell>
          <cell r="AT7">
            <v>8</v>
          </cell>
          <cell r="AU7">
            <v>89.180999999999997</v>
          </cell>
          <cell r="AV7">
            <v>29</v>
          </cell>
          <cell r="AW7">
            <v>13</v>
          </cell>
        </row>
        <row r="8">
          <cell r="C8" t="str">
            <v>201706060310</v>
          </cell>
          <cell r="D8">
            <v>52.6</v>
          </cell>
          <cell r="E8" t="str">
            <v>B</v>
          </cell>
          <cell r="F8">
            <v>10</v>
          </cell>
          <cell r="G8" t="str">
            <v>B</v>
          </cell>
          <cell r="H8">
            <v>5</v>
          </cell>
          <cell r="K8">
            <v>20.279999999999998</v>
          </cell>
          <cell r="L8">
            <v>1.3</v>
          </cell>
          <cell r="M8">
            <v>63</v>
          </cell>
          <cell r="P8">
            <v>37.799999999999997</v>
          </cell>
          <cell r="Q8">
            <v>97</v>
          </cell>
          <cell r="R8">
            <v>9.7000000000000011</v>
          </cell>
          <cell r="W8">
            <v>0</v>
          </cell>
          <cell r="AB8">
            <v>0</v>
          </cell>
          <cell r="AJ8">
            <v>0</v>
          </cell>
          <cell r="AN8" t="str">
            <v>身体素质【引体向上】 第四名</v>
          </cell>
          <cell r="AO8">
            <v>0.4</v>
          </cell>
          <cell r="AR8">
            <v>0.4</v>
          </cell>
          <cell r="AS8">
            <v>67.78</v>
          </cell>
          <cell r="AT8">
            <v>0.4</v>
          </cell>
          <cell r="AU8">
            <v>68.180000000000007</v>
          </cell>
          <cell r="AV8">
            <v>130</v>
          </cell>
          <cell r="AW8">
            <v>124</v>
          </cell>
        </row>
        <row r="9">
          <cell r="C9" t="str">
            <v>201706060407</v>
          </cell>
          <cell r="D9">
            <v>54.28</v>
          </cell>
          <cell r="E9" t="str">
            <v>B</v>
          </cell>
          <cell r="F9">
            <v>10</v>
          </cell>
          <cell r="G9" t="str">
            <v>B</v>
          </cell>
          <cell r="H9">
            <v>5</v>
          </cell>
          <cell r="K9">
            <v>20.783999999999999</v>
          </cell>
          <cell r="L9">
            <v>1.42</v>
          </cell>
          <cell r="M9">
            <v>64.2</v>
          </cell>
          <cell r="P9">
            <v>38.520000000000003</v>
          </cell>
          <cell r="Q9">
            <v>75</v>
          </cell>
          <cell r="R9">
            <v>7.5</v>
          </cell>
          <cell r="W9">
            <v>0</v>
          </cell>
          <cell r="AB9">
            <v>0</v>
          </cell>
          <cell r="AC9" t="str">
            <v>生活B+1</v>
          </cell>
          <cell r="AD9" t="str">
            <v>生活A+1.5</v>
          </cell>
          <cell r="AE9">
            <v>1.25</v>
          </cell>
          <cell r="AJ9">
            <v>1.25</v>
          </cell>
          <cell r="AR9">
            <v>0</v>
          </cell>
          <cell r="AS9">
            <v>66.804000000000002</v>
          </cell>
          <cell r="AT9">
            <v>1.25</v>
          </cell>
          <cell r="AU9">
            <v>68.054000000000002</v>
          </cell>
          <cell r="AV9">
            <v>128</v>
          </cell>
          <cell r="AW9">
            <v>125</v>
          </cell>
        </row>
        <row r="10">
          <cell r="C10" t="str">
            <v>201706060507</v>
          </cell>
          <cell r="D10">
            <v>43.79</v>
          </cell>
          <cell r="E10" t="str">
            <v>A</v>
          </cell>
          <cell r="F10">
            <v>12</v>
          </cell>
          <cell r="G10" t="str">
            <v>B</v>
          </cell>
          <cell r="H10">
            <v>5</v>
          </cell>
          <cell r="K10">
            <v>18.236999999999998</v>
          </cell>
          <cell r="L10">
            <v>0.76</v>
          </cell>
          <cell r="M10">
            <v>57.6</v>
          </cell>
          <cell r="P10">
            <v>34.56</v>
          </cell>
          <cell r="Q10">
            <v>0</v>
          </cell>
          <cell r="R10">
            <v>0</v>
          </cell>
          <cell r="W10">
            <v>0</v>
          </cell>
          <cell r="AB10">
            <v>0</v>
          </cell>
          <cell r="AF10" t="str">
            <v>院级示范团支部+0.125,</v>
          </cell>
          <cell r="AG10">
            <v>0.125</v>
          </cell>
          <cell r="AH10" t="str">
            <v>团日活动三等奖+0.075，</v>
          </cell>
          <cell r="AI10">
            <v>7.4999999999999997E-2</v>
          </cell>
          <cell r="AJ10">
            <v>0.2</v>
          </cell>
          <cell r="AR10">
            <v>0</v>
          </cell>
          <cell r="AS10">
            <v>52.796999999999997</v>
          </cell>
          <cell r="AT10">
            <v>0.2</v>
          </cell>
          <cell r="AU10">
            <v>52.997</v>
          </cell>
          <cell r="AV10">
            <v>136</v>
          </cell>
          <cell r="AW10">
            <v>137</v>
          </cell>
        </row>
        <row r="11">
          <cell r="C11" t="str">
            <v>201706060614</v>
          </cell>
          <cell r="D11">
            <v>62.959999999999994</v>
          </cell>
          <cell r="E11" t="str">
            <v>A</v>
          </cell>
          <cell r="F11">
            <v>12</v>
          </cell>
          <cell r="G11" t="str">
            <v>B</v>
          </cell>
          <cell r="H11">
            <v>5</v>
          </cell>
          <cell r="K11">
            <v>23.987999999999996</v>
          </cell>
          <cell r="L11">
            <v>2.81</v>
          </cell>
          <cell r="M11">
            <v>78.099999999999994</v>
          </cell>
          <cell r="P11">
            <v>46.859999999999992</v>
          </cell>
          <cell r="Q11">
            <v>83.5</v>
          </cell>
          <cell r="R11">
            <v>8.35</v>
          </cell>
          <cell r="W11">
            <v>0</v>
          </cell>
          <cell r="X11" t="str">
            <v>校级重点团队队员</v>
          </cell>
          <cell r="Y11">
            <v>0.15</v>
          </cell>
          <cell r="AB11">
            <v>0.15</v>
          </cell>
          <cell r="AF11" t="str">
            <v>院级示范团支部+0.125,</v>
          </cell>
          <cell r="AG11">
            <v>0.125</v>
          </cell>
          <cell r="AH11" t="str">
            <v>团日活动三等奖+0.075，</v>
          </cell>
          <cell r="AI11">
            <v>7.4999999999999997E-2</v>
          </cell>
          <cell r="AJ11">
            <v>0.2</v>
          </cell>
          <cell r="AR11">
            <v>0</v>
          </cell>
          <cell r="AS11">
            <v>79.197999999999979</v>
          </cell>
          <cell r="AT11">
            <v>0.35</v>
          </cell>
          <cell r="AU11">
            <v>79.547999999999973</v>
          </cell>
          <cell r="AV11">
            <v>72</v>
          </cell>
          <cell r="AW11">
            <v>69</v>
          </cell>
        </row>
        <row r="12">
          <cell r="C12" t="str">
            <v>201706060619</v>
          </cell>
          <cell r="D12">
            <v>63.49</v>
          </cell>
          <cell r="E12" t="str">
            <v>B</v>
          </cell>
          <cell r="F12">
            <v>10</v>
          </cell>
          <cell r="G12" t="str">
            <v>C</v>
          </cell>
          <cell r="H12">
            <v>3</v>
          </cell>
          <cell r="K12">
            <v>22.947000000000003</v>
          </cell>
          <cell r="L12">
            <v>0</v>
          </cell>
          <cell r="M12">
            <v>50</v>
          </cell>
          <cell r="P12">
            <v>30</v>
          </cell>
          <cell r="R12">
            <v>0</v>
          </cell>
          <cell r="W12">
            <v>0</v>
          </cell>
          <cell r="AB12">
            <v>0</v>
          </cell>
          <cell r="AF12" t="str">
            <v>院级示范团支部+0.125,</v>
          </cell>
          <cell r="AG12">
            <v>0.125</v>
          </cell>
          <cell r="AH12" t="str">
            <v>团日活动一等奖+0.15，</v>
          </cell>
          <cell r="AI12">
            <v>0.15</v>
          </cell>
          <cell r="AJ12">
            <v>0.27500000000000002</v>
          </cell>
          <cell r="AR12">
            <v>0</v>
          </cell>
          <cell r="AS12">
            <v>52.947000000000003</v>
          </cell>
          <cell r="AT12">
            <v>0.27500000000000002</v>
          </cell>
          <cell r="AU12">
            <v>53.222000000000001</v>
          </cell>
          <cell r="AV12">
            <v>137</v>
          </cell>
          <cell r="AW12">
            <v>136</v>
          </cell>
        </row>
        <row r="13">
          <cell r="C13" t="str">
            <v>201806010212</v>
          </cell>
          <cell r="D13">
            <v>62.75</v>
          </cell>
          <cell r="E13" t="str">
            <v>A</v>
          </cell>
          <cell r="F13">
            <v>12</v>
          </cell>
          <cell r="G13" t="str">
            <v>A</v>
          </cell>
          <cell r="H13">
            <v>7</v>
          </cell>
          <cell r="K13">
            <v>24.524999999999999</v>
          </cell>
          <cell r="L13">
            <v>4.0199999999999996</v>
          </cell>
          <cell r="M13">
            <v>90.199999999999989</v>
          </cell>
          <cell r="N13" t="str">
            <v>普通话+0.2 六级证书+0.3</v>
          </cell>
          <cell r="O13">
            <v>0.5</v>
          </cell>
          <cell r="P13">
            <v>54.419999999999995</v>
          </cell>
          <cell r="Q13">
            <v>93</v>
          </cell>
          <cell r="R13">
            <v>9.3000000000000007</v>
          </cell>
          <cell r="S13" t="str">
            <v>浙江省大学生物理创新（理论）三等奖+0.4 美国大学生数模竞赛美国二等奖+4</v>
          </cell>
          <cell r="T13">
            <v>4.4000000000000004</v>
          </cell>
          <cell r="W13">
            <v>4.4000000000000004</v>
          </cell>
          <cell r="X13" t="str">
            <v>校级优秀团队+0.25</v>
          </cell>
          <cell r="Y13">
            <v>0.25</v>
          </cell>
          <cell r="AB13">
            <v>0.25</v>
          </cell>
          <cell r="AC13" t="str">
            <v>社团中心负责人A</v>
          </cell>
          <cell r="AD13" t="str">
            <v>社团中心负责人A</v>
          </cell>
          <cell r="AE13">
            <v>2.5</v>
          </cell>
          <cell r="AJ13">
            <v>2.5</v>
          </cell>
          <cell r="AK13" t="str">
            <v>校木球队+1，母球院队+0.5</v>
          </cell>
          <cell r="AL13">
            <v>1.5</v>
          </cell>
          <cell r="AR13">
            <v>1.5</v>
          </cell>
          <cell r="AS13">
            <v>88.24499999999999</v>
          </cell>
          <cell r="AT13">
            <v>8.65</v>
          </cell>
          <cell r="AU13">
            <v>96.894999999999996</v>
          </cell>
          <cell r="AV13">
            <v>6</v>
          </cell>
          <cell r="AW13">
            <v>3</v>
          </cell>
        </row>
        <row r="14">
          <cell r="C14" t="str">
            <v>201806010307</v>
          </cell>
          <cell r="D14">
            <v>61.79</v>
          </cell>
          <cell r="E14" t="str">
            <v>A</v>
          </cell>
          <cell r="F14">
            <v>12</v>
          </cell>
          <cell r="G14" t="str">
            <v>A</v>
          </cell>
          <cell r="H14">
            <v>7</v>
          </cell>
          <cell r="K14">
            <v>24.236999999999998</v>
          </cell>
          <cell r="L14">
            <v>3.39</v>
          </cell>
          <cell r="M14">
            <v>83.9</v>
          </cell>
          <cell r="P14">
            <v>50.34</v>
          </cell>
          <cell r="Q14">
            <v>86.5</v>
          </cell>
          <cell r="R14">
            <v>8.65</v>
          </cell>
          <cell r="S14" t="str">
            <v>本科生数学建模竞赛一等奖+1</v>
          </cell>
          <cell r="T14">
            <v>1</v>
          </cell>
          <cell r="W14">
            <v>1</v>
          </cell>
          <cell r="AB14">
            <v>0</v>
          </cell>
          <cell r="AF14" t="str">
            <v>院级示范团支部+0.125,</v>
          </cell>
          <cell r="AG14">
            <v>0.125</v>
          </cell>
          <cell r="AH14" t="str">
            <v>团日活动三等奖+0.075，</v>
          </cell>
          <cell r="AI14">
            <v>7.4999999999999997E-2</v>
          </cell>
          <cell r="AJ14">
            <v>0.2</v>
          </cell>
          <cell r="AR14">
            <v>0</v>
          </cell>
          <cell r="AS14">
            <v>83.227000000000004</v>
          </cell>
          <cell r="AT14">
            <v>1.2</v>
          </cell>
          <cell r="AU14">
            <v>84.427000000000007</v>
          </cell>
          <cell r="AV14">
            <v>37</v>
          </cell>
          <cell r="AW14">
            <v>35</v>
          </cell>
        </row>
        <row r="15">
          <cell r="C15" t="str">
            <v>201806020928</v>
          </cell>
          <cell r="E15" t="str">
            <v>B</v>
          </cell>
          <cell r="F15">
            <v>10</v>
          </cell>
          <cell r="K15">
            <v>3</v>
          </cell>
          <cell r="L15">
            <v>2.63</v>
          </cell>
          <cell r="M15">
            <v>76.3</v>
          </cell>
          <cell r="P15">
            <v>45.779999999999994</v>
          </cell>
          <cell r="Q15">
            <v>89</v>
          </cell>
          <cell r="R15">
            <v>8.9</v>
          </cell>
          <cell r="W15">
            <v>0</v>
          </cell>
          <cell r="AB15">
            <v>0</v>
          </cell>
          <cell r="AF15" t="str">
            <v>院级示范团支部+0.125,</v>
          </cell>
          <cell r="AG15">
            <v>0.125</v>
          </cell>
          <cell r="AH15" t="str">
            <v>团日活动一等奖+0.15，</v>
          </cell>
          <cell r="AI15">
            <v>0.15</v>
          </cell>
          <cell r="AJ15">
            <v>0.27500000000000002</v>
          </cell>
          <cell r="AR15">
            <v>0</v>
          </cell>
          <cell r="AS15">
            <v>57.679999999999993</v>
          </cell>
          <cell r="AT15">
            <v>0.27500000000000002</v>
          </cell>
          <cell r="AU15">
            <v>57.954999999999991</v>
          </cell>
          <cell r="AV15">
            <v>82</v>
          </cell>
          <cell r="AW15">
            <v>131</v>
          </cell>
        </row>
        <row r="16">
          <cell r="C16" t="str">
            <v>201806021123</v>
          </cell>
          <cell r="D16">
            <v>63.24</v>
          </cell>
          <cell r="E16" t="str">
            <v>A</v>
          </cell>
          <cell r="F16">
            <v>12</v>
          </cell>
          <cell r="G16" t="str">
            <v>B</v>
          </cell>
          <cell r="H16">
            <v>5</v>
          </cell>
          <cell r="I16" t="str">
            <v>校级通报表扬+1*2</v>
          </cell>
          <cell r="J16">
            <v>2</v>
          </cell>
          <cell r="K16">
            <v>24.672000000000001</v>
          </cell>
          <cell r="L16">
            <v>3.48</v>
          </cell>
          <cell r="M16">
            <v>84.8</v>
          </cell>
          <cell r="N16" t="str">
            <v>全国计算机二级+0.3 普通话+0.2</v>
          </cell>
          <cell r="O16">
            <v>0.5</v>
          </cell>
          <cell r="P16">
            <v>51.18</v>
          </cell>
          <cell r="Q16">
            <v>78</v>
          </cell>
          <cell r="R16">
            <v>7.8000000000000007</v>
          </cell>
          <cell r="W16">
            <v>0</v>
          </cell>
          <cell r="AB16">
            <v>0</v>
          </cell>
          <cell r="AC16" t="str">
            <v>校级青马A+2.5</v>
          </cell>
          <cell r="AD16" t="str">
            <v>校级青马B+2</v>
          </cell>
          <cell r="AE16">
            <v>2.6999999999999997</v>
          </cell>
          <cell r="AF16" t="str">
            <v>院级示范团支部+0.125,校级优秀团员+0.5*0.8，</v>
          </cell>
          <cell r="AG16">
            <v>0.52500000000000002</v>
          </cell>
          <cell r="AH16" t="str">
            <v>团日活动三等奖+0.075，</v>
          </cell>
          <cell r="AI16">
            <v>7.4999999999999997E-2</v>
          </cell>
          <cell r="AJ16">
            <v>3.3</v>
          </cell>
          <cell r="AP16" t="str">
            <v>“我和我的祖国“歌咏比赛校赛三等奖+0.15</v>
          </cell>
          <cell r="AQ16">
            <v>0.15</v>
          </cell>
          <cell r="AR16">
            <v>0.15</v>
          </cell>
          <cell r="AS16">
            <v>83.652000000000001</v>
          </cell>
          <cell r="AT16">
            <v>3.4499999999999997</v>
          </cell>
          <cell r="AU16">
            <v>87.102000000000004</v>
          </cell>
          <cell r="AV16">
            <v>26</v>
          </cell>
          <cell r="AW16">
            <v>25</v>
          </cell>
        </row>
        <row r="17">
          <cell r="C17" t="str">
            <v>201806022122</v>
          </cell>
          <cell r="D17">
            <v>63.09</v>
          </cell>
          <cell r="E17" t="str">
            <v>A</v>
          </cell>
          <cell r="F17">
            <v>12</v>
          </cell>
          <cell r="G17" t="str">
            <v>B</v>
          </cell>
          <cell r="H17">
            <v>5</v>
          </cell>
          <cell r="K17">
            <v>24.027000000000001</v>
          </cell>
          <cell r="L17">
            <v>3.13</v>
          </cell>
          <cell r="M17">
            <v>81.3</v>
          </cell>
          <cell r="P17">
            <v>48.779999999999994</v>
          </cell>
          <cell r="Q17">
            <v>86</v>
          </cell>
          <cell r="R17">
            <v>8.6</v>
          </cell>
          <cell r="S17" t="str">
            <v>大学生服务外包大赛企业命题类国家一等奖+6；</v>
          </cell>
          <cell r="T17">
            <v>6</v>
          </cell>
          <cell r="W17">
            <v>6</v>
          </cell>
          <cell r="AB17">
            <v>0</v>
          </cell>
          <cell r="AC17" t="str">
            <v>精弘网络技术部C+0.5;</v>
          </cell>
          <cell r="AD17" t="str">
            <v>精弘网络技术部C+0.5;</v>
          </cell>
          <cell r="AE17">
            <v>0.5</v>
          </cell>
          <cell r="AF17" t="str">
            <v>院级示范团支部+0.125,</v>
          </cell>
          <cell r="AG17">
            <v>0.125</v>
          </cell>
          <cell r="AH17" t="str">
            <v>团日活动三等奖+0.075，</v>
          </cell>
          <cell r="AI17">
            <v>7.4999999999999997E-2</v>
          </cell>
          <cell r="AJ17">
            <v>0.7</v>
          </cell>
          <cell r="AR17">
            <v>0</v>
          </cell>
          <cell r="AS17">
            <v>81.406999999999982</v>
          </cell>
          <cell r="AT17">
            <v>6.7</v>
          </cell>
          <cell r="AU17">
            <v>88.106999999999985</v>
          </cell>
          <cell r="AV17">
            <v>53</v>
          </cell>
          <cell r="AW17">
            <v>19</v>
          </cell>
        </row>
        <row r="18">
          <cell r="C18" t="str">
            <v>201806030528</v>
          </cell>
          <cell r="D18">
            <v>54.45</v>
          </cell>
          <cell r="E18" t="str">
            <v>B</v>
          </cell>
          <cell r="F18">
            <v>10</v>
          </cell>
          <cell r="G18" t="str">
            <v>B</v>
          </cell>
          <cell r="H18">
            <v>5</v>
          </cell>
          <cell r="K18">
            <v>20.835000000000001</v>
          </cell>
          <cell r="L18">
            <v>1.67</v>
          </cell>
          <cell r="M18">
            <v>66.7</v>
          </cell>
          <cell r="P18">
            <v>40.020000000000003</v>
          </cell>
          <cell r="Q18">
            <v>75</v>
          </cell>
          <cell r="R18">
            <v>7.5</v>
          </cell>
          <cell r="W18">
            <v>0</v>
          </cell>
          <cell r="AB18">
            <v>0</v>
          </cell>
          <cell r="AJ18">
            <v>0</v>
          </cell>
          <cell r="AR18">
            <v>0</v>
          </cell>
          <cell r="AS18">
            <v>68.355000000000004</v>
          </cell>
          <cell r="AT18">
            <v>0</v>
          </cell>
          <cell r="AU18">
            <v>68.355000000000004</v>
          </cell>
          <cell r="AV18">
            <v>127</v>
          </cell>
          <cell r="AW18">
            <v>123</v>
          </cell>
        </row>
        <row r="19">
          <cell r="C19" t="str">
            <v>201806040309</v>
          </cell>
          <cell r="E19" t="str">
            <v>B</v>
          </cell>
          <cell r="F19">
            <v>10</v>
          </cell>
          <cell r="K19">
            <v>3</v>
          </cell>
          <cell r="L19">
            <v>3.21</v>
          </cell>
          <cell r="M19">
            <v>82.1</v>
          </cell>
          <cell r="P19">
            <v>49.26</v>
          </cell>
          <cell r="Q19">
            <v>86</v>
          </cell>
          <cell r="R19">
            <v>8.6</v>
          </cell>
          <cell r="W19">
            <v>0</v>
          </cell>
          <cell r="AB19">
            <v>0</v>
          </cell>
          <cell r="AF19" t="str">
            <v>院级示范团支部+0.125,</v>
          </cell>
          <cell r="AG19">
            <v>0.125</v>
          </cell>
          <cell r="AH19" t="str">
            <v>团日活动一等奖+0.15，</v>
          </cell>
          <cell r="AI19">
            <v>0.15</v>
          </cell>
          <cell r="AJ19">
            <v>0.27500000000000002</v>
          </cell>
          <cell r="AR19">
            <v>0</v>
          </cell>
          <cell r="AS19">
            <v>60.86</v>
          </cell>
          <cell r="AT19">
            <v>0.27500000000000002</v>
          </cell>
          <cell r="AU19">
            <v>61.134999999999998</v>
          </cell>
          <cell r="AV19">
            <v>49</v>
          </cell>
          <cell r="AW19">
            <v>130</v>
          </cell>
        </row>
        <row r="20">
          <cell r="C20" t="str">
            <v>201806040318</v>
          </cell>
          <cell r="D20">
            <v>62.76</v>
          </cell>
          <cell r="E20" t="str">
            <v>B</v>
          </cell>
          <cell r="F20">
            <v>10</v>
          </cell>
          <cell r="G20" t="str">
            <v>A</v>
          </cell>
          <cell r="H20">
            <v>7</v>
          </cell>
          <cell r="I20" t="str">
            <v>院通报表扬+0.5</v>
          </cell>
          <cell r="J20">
            <v>0.5</v>
          </cell>
          <cell r="K20">
            <v>24.077999999999996</v>
          </cell>
          <cell r="L20">
            <v>4.28</v>
          </cell>
          <cell r="M20">
            <v>92.800000000000011</v>
          </cell>
          <cell r="P20">
            <v>55.680000000000007</v>
          </cell>
          <cell r="Q20">
            <v>90.5</v>
          </cell>
          <cell r="R20">
            <v>9.0500000000000007</v>
          </cell>
          <cell r="S20" t="str">
            <v>第十一届全国大学生数学竞赛（非数学类）三等奖+0.4;2019年浙江省大学生物理创新（理论）竞赛二等奖+0.6；第21届浙江工业大学本科生数学建模竞赛一等奖+1；省电子商务大赛三等奖+2</v>
          </cell>
          <cell r="T20">
            <v>4</v>
          </cell>
          <cell r="U20" t="str">
            <v>国创立项第三作者+0.375</v>
          </cell>
          <cell r="V20">
            <v>0.375</v>
          </cell>
          <cell r="W20">
            <v>4.375</v>
          </cell>
          <cell r="AB20">
            <v>0</v>
          </cell>
          <cell r="AC20" t="str">
            <v>校学生会外联部干事A+1.5；</v>
          </cell>
          <cell r="AD20" t="str">
            <v>校学生会外联部干事A+1.5；</v>
          </cell>
          <cell r="AE20">
            <v>1.5</v>
          </cell>
          <cell r="AF20" t="str">
            <v>院级优秀团员+0.2，</v>
          </cell>
          <cell r="AG20">
            <v>0.2</v>
          </cell>
          <cell r="AJ20">
            <v>1.7</v>
          </cell>
          <cell r="AR20">
            <v>0</v>
          </cell>
          <cell r="AS20">
            <v>88.808000000000007</v>
          </cell>
          <cell r="AT20">
            <v>6.0750000000000002</v>
          </cell>
          <cell r="AU20">
            <v>94.88300000000001</v>
          </cell>
          <cell r="AV20">
            <v>3</v>
          </cell>
          <cell r="AW20">
            <v>5</v>
          </cell>
        </row>
        <row r="21">
          <cell r="C21" t="str">
            <v>201806040629</v>
          </cell>
          <cell r="D21">
            <v>63.03</v>
          </cell>
          <cell r="E21" t="str">
            <v>A</v>
          </cell>
          <cell r="F21">
            <v>12</v>
          </cell>
          <cell r="G21" t="str">
            <v>B</v>
          </cell>
          <cell r="H21">
            <v>5</v>
          </cell>
          <cell r="I21" t="str">
            <v>院通报表扬+0.5</v>
          </cell>
          <cell r="J21">
            <v>0.5</v>
          </cell>
          <cell r="K21">
            <v>24.158999999999999</v>
          </cell>
          <cell r="L21">
            <v>3.42</v>
          </cell>
          <cell r="M21">
            <v>84.2</v>
          </cell>
          <cell r="P21">
            <v>50.52</v>
          </cell>
          <cell r="Q21">
            <v>89.5</v>
          </cell>
          <cell r="R21">
            <v>8.9500000000000011</v>
          </cell>
          <cell r="S21" t="str">
            <v>本科生数学建模竞赛二等奖+0.6；2019年浙江省大学生物理创新竞赛三等奖+0.4；</v>
          </cell>
          <cell r="T21">
            <v>1</v>
          </cell>
          <cell r="W21">
            <v>1</v>
          </cell>
          <cell r="Z21" t="str">
            <v>院级优秀青年志愿者</v>
          </cell>
          <cell r="AA21">
            <v>0.25</v>
          </cell>
          <cell r="AB21">
            <v>0.25</v>
          </cell>
          <cell r="AC21" t="str">
            <v>班长B+2;2019-2020学年见行学院自律委员会干事B+1；</v>
          </cell>
          <cell r="AD21" t="str">
            <v>班长B+2；2019-2020学年见行学院自律委员会干事B+1；</v>
          </cell>
          <cell r="AE21">
            <v>2.2000000000000002</v>
          </cell>
          <cell r="AF21" t="str">
            <v>院级示范团支部+0.125,院级优秀团干+0.25，</v>
          </cell>
          <cell r="AG21">
            <v>0.375</v>
          </cell>
          <cell r="AH21" t="str">
            <v>团日活动三等奖+0.075，</v>
          </cell>
          <cell r="AI21">
            <v>7.4999999999999997E-2</v>
          </cell>
          <cell r="AJ21">
            <v>2.6500000000000004</v>
          </cell>
          <cell r="AN21" t="str">
            <v>男子100米蛙泳  第五名 男女混合50米自由泳接力  第六名</v>
          </cell>
          <cell r="AO21">
            <v>0.6</v>
          </cell>
          <cell r="AP21" t="str">
            <v>寝室风采大赛三等奖+0.3</v>
          </cell>
          <cell r="AQ21">
            <v>0.3</v>
          </cell>
          <cell r="AR21">
            <v>0.89999999999999991</v>
          </cell>
          <cell r="AS21">
            <v>83.629000000000005</v>
          </cell>
          <cell r="AT21">
            <v>4.8000000000000007</v>
          </cell>
          <cell r="AU21">
            <v>88.429000000000002</v>
          </cell>
          <cell r="AV21">
            <v>32</v>
          </cell>
          <cell r="AW21">
            <v>17</v>
          </cell>
        </row>
        <row r="22">
          <cell r="C22" t="str">
            <v>201806040704</v>
          </cell>
          <cell r="D22">
            <v>54.87</v>
          </cell>
          <cell r="E22" t="str">
            <v>B</v>
          </cell>
          <cell r="F22">
            <v>10</v>
          </cell>
          <cell r="G22" t="str">
            <v>B</v>
          </cell>
          <cell r="H22">
            <v>5</v>
          </cell>
          <cell r="K22">
            <v>20.961000000000002</v>
          </cell>
          <cell r="L22">
            <v>2.17</v>
          </cell>
          <cell r="M22">
            <v>71.7</v>
          </cell>
          <cell r="P22">
            <v>43.02</v>
          </cell>
          <cell r="Q22">
            <v>82.5</v>
          </cell>
          <cell r="R22">
            <v>8.25</v>
          </cell>
          <cell r="W22">
            <v>0</v>
          </cell>
          <cell r="AB22">
            <v>0</v>
          </cell>
          <cell r="AJ22">
            <v>0</v>
          </cell>
          <cell r="AR22">
            <v>0</v>
          </cell>
          <cell r="AS22">
            <v>72.231000000000009</v>
          </cell>
          <cell r="AT22">
            <v>0</v>
          </cell>
          <cell r="AU22">
            <v>72.231000000000009</v>
          </cell>
          <cell r="AV22">
            <v>108</v>
          </cell>
          <cell r="AW22">
            <v>115</v>
          </cell>
        </row>
        <row r="23">
          <cell r="C23" t="str">
            <v>201806040925</v>
          </cell>
          <cell r="E23" t="str">
            <v>B</v>
          </cell>
          <cell r="F23">
            <v>10</v>
          </cell>
          <cell r="K23">
            <v>3</v>
          </cell>
          <cell r="L23">
            <v>2.61</v>
          </cell>
          <cell r="M23">
            <v>76.099999999999994</v>
          </cell>
          <cell r="P23">
            <v>45.66</v>
          </cell>
          <cell r="Q23">
            <v>74.5</v>
          </cell>
          <cell r="R23">
            <v>7.45</v>
          </cell>
          <cell r="W23">
            <v>0</v>
          </cell>
          <cell r="AB23">
            <v>0</v>
          </cell>
          <cell r="AF23" t="str">
            <v>院级示范团支部+0.125,</v>
          </cell>
          <cell r="AG23">
            <v>0.125</v>
          </cell>
          <cell r="AH23" t="str">
            <v>团日活动一等奖+0.15，</v>
          </cell>
          <cell r="AI23">
            <v>0.15</v>
          </cell>
          <cell r="AJ23">
            <v>0.27500000000000002</v>
          </cell>
          <cell r="AR23">
            <v>0</v>
          </cell>
          <cell r="AS23">
            <v>56.11</v>
          </cell>
          <cell r="AT23">
            <v>0.27500000000000002</v>
          </cell>
          <cell r="AU23">
            <v>56.384999999999998</v>
          </cell>
          <cell r="AV23">
            <v>83</v>
          </cell>
          <cell r="AW23">
            <v>135</v>
          </cell>
        </row>
        <row r="24">
          <cell r="C24" t="str">
            <v>201806041022</v>
          </cell>
          <cell r="D24">
            <v>59.08</v>
          </cell>
          <cell r="E24" t="str">
            <v>B</v>
          </cell>
          <cell r="F24">
            <v>10</v>
          </cell>
          <cell r="G24" t="str">
            <v>B</v>
          </cell>
          <cell r="H24">
            <v>5</v>
          </cell>
          <cell r="K24">
            <v>22.224</v>
          </cell>
          <cell r="L24">
            <v>3.11</v>
          </cell>
          <cell r="M24">
            <v>81.099999999999994</v>
          </cell>
          <cell r="P24">
            <v>48.66</v>
          </cell>
          <cell r="Q24">
            <v>87</v>
          </cell>
          <cell r="R24">
            <v>8.7000000000000011</v>
          </cell>
          <cell r="W24">
            <v>0</v>
          </cell>
          <cell r="AB24">
            <v>0</v>
          </cell>
          <cell r="AJ24">
            <v>0</v>
          </cell>
          <cell r="AR24">
            <v>0</v>
          </cell>
          <cell r="AS24">
            <v>79.584000000000003</v>
          </cell>
          <cell r="AT24">
            <v>0</v>
          </cell>
          <cell r="AU24">
            <v>79.584000000000003</v>
          </cell>
          <cell r="AV24">
            <v>56</v>
          </cell>
          <cell r="AW24">
            <v>68</v>
          </cell>
        </row>
        <row r="25">
          <cell r="C25" t="str">
            <v>201806041225</v>
          </cell>
          <cell r="E25" t="str">
            <v>B</v>
          </cell>
          <cell r="F25">
            <v>10</v>
          </cell>
          <cell r="K25">
            <v>3</v>
          </cell>
          <cell r="L25">
            <v>2.4900000000000002</v>
          </cell>
          <cell r="M25">
            <v>74.900000000000006</v>
          </cell>
          <cell r="P25">
            <v>44.940000000000005</v>
          </cell>
          <cell r="Q25">
            <v>84</v>
          </cell>
          <cell r="R25">
            <v>8.4</v>
          </cell>
          <cell r="W25">
            <v>0</v>
          </cell>
          <cell r="AB25">
            <v>0</v>
          </cell>
          <cell r="AF25" t="str">
            <v>院级示范团支部+0.125,</v>
          </cell>
          <cell r="AG25">
            <v>0.125</v>
          </cell>
          <cell r="AH25" t="str">
            <v>团日活动一等奖+0.15，</v>
          </cell>
          <cell r="AI25">
            <v>0.15</v>
          </cell>
          <cell r="AJ25">
            <v>0.27500000000000002</v>
          </cell>
          <cell r="AR25">
            <v>0</v>
          </cell>
          <cell r="AS25">
            <v>56.34</v>
          </cell>
          <cell r="AT25">
            <v>0.27500000000000002</v>
          </cell>
          <cell r="AU25">
            <v>56.615000000000002</v>
          </cell>
          <cell r="AV25">
            <v>89</v>
          </cell>
          <cell r="AW25">
            <v>134</v>
          </cell>
        </row>
        <row r="26">
          <cell r="C26" t="str">
            <v>201806060110</v>
          </cell>
          <cell r="D26">
            <v>63.12</v>
          </cell>
          <cell r="E26" t="str">
            <v>A</v>
          </cell>
          <cell r="F26">
            <v>12</v>
          </cell>
          <cell r="G26" t="str">
            <v>C</v>
          </cell>
          <cell r="H26">
            <v>3</v>
          </cell>
          <cell r="K26">
            <v>23.436</v>
          </cell>
          <cell r="L26">
            <v>3.89</v>
          </cell>
          <cell r="M26">
            <v>88.9</v>
          </cell>
          <cell r="N26" t="str">
            <v>六级证书+0.3</v>
          </cell>
          <cell r="O26">
            <v>0.3</v>
          </cell>
          <cell r="P26">
            <v>53.52</v>
          </cell>
          <cell r="Q26">
            <v>82.5</v>
          </cell>
          <cell r="R26">
            <v>8.25</v>
          </cell>
          <cell r="S26" t="str">
            <v>浙江省大学生物理创新（理论）竞赛一等奖+0.8；全国大学生数学建模大赛省三+2；</v>
          </cell>
          <cell r="T26">
            <v>2.8</v>
          </cell>
          <cell r="W26">
            <v>2.8</v>
          </cell>
          <cell r="Z26" t="str">
            <v>院级优秀青年志愿者 二星级志愿者</v>
          </cell>
          <cell r="AA26">
            <v>0.5</v>
          </cell>
          <cell r="AB26">
            <v>0.5</v>
          </cell>
          <cell r="AF26" t="str">
            <v>院级示范团支部+0.125,院级优秀团员+0.25*0.8，</v>
          </cell>
          <cell r="AG26">
            <v>0.32500000000000001</v>
          </cell>
          <cell r="AH26" t="str">
            <v>团日活动三等奖+0.075，</v>
          </cell>
          <cell r="AI26">
            <v>7.4999999999999997E-2</v>
          </cell>
          <cell r="AJ26">
            <v>0.4</v>
          </cell>
          <cell r="AP26" t="str">
            <v>多媒体大赛一等奖+0.6</v>
          </cell>
          <cell r="AQ26">
            <v>0.6</v>
          </cell>
          <cell r="AR26">
            <v>0.6</v>
          </cell>
          <cell r="AS26">
            <v>85.206000000000003</v>
          </cell>
          <cell r="AT26">
            <v>4.3</v>
          </cell>
          <cell r="AU26">
            <v>89.506</v>
          </cell>
          <cell r="AV26">
            <v>10</v>
          </cell>
          <cell r="AW26">
            <v>12</v>
          </cell>
        </row>
        <row r="27">
          <cell r="C27" t="str">
            <v>201806060127</v>
          </cell>
          <cell r="D27">
            <v>62.74</v>
          </cell>
          <cell r="E27" t="str">
            <v>A</v>
          </cell>
          <cell r="F27">
            <v>12</v>
          </cell>
          <cell r="G27" t="str">
            <v>C</v>
          </cell>
          <cell r="H27">
            <v>3</v>
          </cell>
          <cell r="K27">
            <v>23.322000000000003</v>
          </cell>
          <cell r="L27">
            <v>3.27</v>
          </cell>
          <cell r="M27">
            <v>82.7</v>
          </cell>
          <cell r="N27" t="str">
            <v>六级证书+0.3</v>
          </cell>
          <cell r="O27">
            <v>0.3</v>
          </cell>
          <cell r="P27">
            <v>49.8</v>
          </cell>
          <cell r="Q27">
            <v>75.5</v>
          </cell>
          <cell r="R27">
            <v>7.5500000000000007</v>
          </cell>
          <cell r="W27">
            <v>0</v>
          </cell>
          <cell r="AB27">
            <v>0</v>
          </cell>
          <cell r="AF27" t="str">
            <v>院级示范团支部+0.125,</v>
          </cell>
          <cell r="AG27">
            <v>0.125</v>
          </cell>
          <cell r="AH27" t="str">
            <v>团日活动三等奖+0.075，</v>
          </cell>
          <cell r="AI27">
            <v>7.4999999999999997E-2</v>
          </cell>
          <cell r="AJ27">
            <v>0.2</v>
          </cell>
          <cell r="AR27">
            <v>0</v>
          </cell>
          <cell r="AS27">
            <v>80.671999999999997</v>
          </cell>
          <cell r="AT27">
            <v>0.2</v>
          </cell>
          <cell r="AU27">
            <v>80.872</v>
          </cell>
          <cell r="AV27">
            <v>43</v>
          </cell>
          <cell r="AW27">
            <v>62</v>
          </cell>
        </row>
        <row r="28">
          <cell r="C28" t="str">
            <v>201806060129</v>
          </cell>
          <cell r="D28">
            <v>61.61</v>
          </cell>
          <cell r="E28" t="str">
            <v>A</v>
          </cell>
          <cell r="F28">
            <v>12</v>
          </cell>
          <cell r="G28" t="str">
            <v>C</v>
          </cell>
          <cell r="H28">
            <v>3</v>
          </cell>
          <cell r="K28">
            <v>22.983000000000001</v>
          </cell>
          <cell r="L28">
            <v>2.8</v>
          </cell>
          <cell r="M28">
            <v>78</v>
          </cell>
          <cell r="P28">
            <v>46.8</v>
          </cell>
          <cell r="Q28">
            <v>85.5</v>
          </cell>
          <cell r="R28">
            <v>8.5500000000000007</v>
          </cell>
          <cell r="S28" t="str">
            <v>浙江省大学生物理创新（理论）竞赛三等奖+0.4</v>
          </cell>
          <cell r="T28">
            <v>0.4</v>
          </cell>
          <cell r="W28">
            <v>0.4</v>
          </cell>
          <cell r="AB28">
            <v>0</v>
          </cell>
          <cell r="AF28" t="str">
            <v>院级示范团支部+0.125,</v>
          </cell>
          <cell r="AG28">
            <v>0.125</v>
          </cell>
          <cell r="AH28" t="str">
            <v>团日活动三等奖+0.075，</v>
          </cell>
          <cell r="AI28">
            <v>7.4999999999999997E-2</v>
          </cell>
          <cell r="AJ28">
            <v>0.2</v>
          </cell>
          <cell r="AR28">
            <v>0</v>
          </cell>
          <cell r="AS28">
            <v>78.332999999999998</v>
          </cell>
          <cell r="AT28">
            <v>0.60000000000000009</v>
          </cell>
          <cell r="AU28">
            <v>78.932999999999993</v>
          </cell>
          <cell r="AV28">
            <v>73</v>
          </cell>
          <cell r="AW28">
            <v>77</v>
          </cell>
        </row>
        <row r="29">
          <cell r="C29" t="str">
            <v>201806060130</v>
          </cell>
          <cell r="D29">
            <v>61.88</v>
          </cell>
          <cell r="E29" t="str">
            <v>A</v>
          </cell>
          <cell r="F29">
            <v>12</v>
          </cell>
          <cell r="G29" t="str">
            <v>C</v>
          </cell>
          <cell r="H29">
            <v>3</v>
          </cell>
          <cell r="K29">
            <v>23.063999999999997</v>
          </cell>
          <cell r="L29">
            <v>3.45</v>
          </cell>
          <cell r="M29">
            <v>84.5</v>
          </cell>
          <cell r="P29">
            <v>50.699999999999996</v>
          </cell>
          <cell r="Q29">
            <v>92</v>
          </cell>
          <cell r="R29">
            <v>9.2000000000000011</v>
          </cell>
          <cell r="W29">
            <v>0</v>
          </cell>
          <cell r="AB29">
            <v>0</v>
          </cell>
          <cell r="AF29" t="str">
            <v>院级示范团支部+0.125,</v>
          </cell>
          <cell r="AG29">
            <v>0.125</v>
          </cell>
          <cell r="AH29" t="str">
            <v>团日活动三等奖+0.075，</v>
          </cell>
          <cell r="AI29">
            <v>7.4999999999999997E-2</v>
          </cell>
          <cell r="AJ29">
            <v>0.2</v>
          </cell>
          <cell r="AR29">
            <v>0</v>
          </cell>
          <cell r="AS29">
            <v>82.963999999999999</v>
          </cell>
          <cell r="AT29">
            <v>0.2</v>
          </cell>
          <cell r="AU29">
            <v>83.164000000000001</v>
          </cell>
          <cell r="AV29">
            <v>30</v>
          </cell>
          <cell r="AW29">
            <v>42</v>
          </cell>
        </row>
        <row r="30">
          <cell r="C30" t="str">
            <v>201806060209</v>
          </cell>
          <cell r="D30">
            <v>62.29</v>
          </cell>
          <cell r="E30" t="str">
            <v>B</v>
          </cell>
          <cell r="F30">
            <v>10</v>
          </cell>
          <cell r="G30" t="str">
            <v>A</v>
          </cell>
          <cell r="H30">
            <v>7</v>
          </cell>
          <cell r="K30">
            <v>23.786999999999995</v>
          </cell>
          <cell r="L30">
            <v>3.68</v>
          </cell>
          <cell r="M30">
            <v>86.800000000000011</v>
          </cell>
          <cell r="N30" t="str">
            <v>全国计算机二级+0.3</v>
          </cell>
          <cell r="O30">
            <v>0.3</v>
          </cell>
          <cell r="P30">
            <v>52.260000000000005</v>
          </cell>
          <cell r="Q30">
            <v>79</v>
          </cell>
          <cell r="R30">
            <v>7.9</v>
          </cell>
          <cell r="S30" t="str">
            <v>全国大学生数学竞赛（非数学类）二等奖+0.6</v>
          </cell>
          <cell r="T30">
            <v>0.6</v>
          </cell>
          <cell r="W30">
            <v>0.6</v>
          </cell>
          <cell r="AB30">
            <v>0</v>
          </cell>
          <cell r="AC30" t="str">
            <v>成助会副部A+2</v>
          </cell>
          <cell r="AD30" t="str">
            <v>成助会副部A+2</v>
          </cell>
          <cell r="AE30">
            <v>2.4</v>
          </cell>
          <cell r="AF30" t="str">
            <v>院级示范团支部+0.125,</v>
          </cell>
          <cell r="AG30">
            <v>0.125</v>
          </cell>
          <cell r="AH30" t="str">
            <v>团日活动一等奖+0.15，</v>
          </cell>
          <cell r="AI30">
            <v>0.15</v>
          </cell>
          <cell r="AJ30">
            <v>2.6749999999999998</v>
          </cell>
          <cell r="AR30">
            <v>0</v>
          </cell>
          <cell r="AS30">
            <v>83.947000000000003</v>
          </cell>
          <cell r="AT30">
            <v>3.2749999999999999</v>
          </cell>
          <cell r="AU30">
            <v>87.222000000000008</v>
          </cell>
          <cell r="AV30">
            <v>16</v>
          </cell>
          <cell r="AW30">
            <v>24</v>
          </cell>
        </row>
        <row r="31">
          <cell r="C31" t="str">
            <v>201806060210</v>
          </cell>
          <cell r="E31" t="str">
            <v>B</v>
          </cell>
          <cell r="F31">
            <v>10</v>
          </cell>
          <cell r="G31" t="str">
            <v>A</v>
          </cell>
          <cell r="H31">
            <v>7</v>
          </cell>
          <cell r="K31">
            <v>5.0999999999999996</v>
          </cell>
          <cell r="L31">
            <v>2.14</v>
          </cell>
          <cell r="M31">
            <v>71.400000000000006</v>
          </cell>
          <cell r="P31">
            <v>42.84</v>
          </cell>
          <cell r="Q31">
            <v>88</v>
          </cell>
          <cell r="R31">
            <v>8.8000000000000007</v>
          </cell>
          <cell r="W31">
            <v>0</v>
          </cell>
          <cell r="AB31">
            <v>0</v>
          </cell>
          <cell r="AF31" t="str">
            <v>院级示范团支部+0.125,</v>
          </cell>
          <cell r="AG31">
            <v>0.125</v>
          </cell>
          <cell r="AH31" t="str">
            <v>团日活动一等奖+0.15，</v>
          </cell>
          <cell r="AI31">
            <v>0.15</v>
          </cell>
          <cell r="AJ31">
            <v>0.27500000000000002</v>
          </cell>
          <cell r="AR31">
            <v>0</v>
          </cell>
          <cell r="AS31">
            <v>56.740000000000009</v>
          </cell>
          <cell r="AT31">
            <v>0.27500000000000002</v>
          </cell>
          <cell r="AU31">
            <v>57.015000000000008</v>
          </cell>
          <cell r="AV31">
            <v>111</v>
          </cell>
          <cell r="AW31">
            <v>133</v>
          </cell>
        </row>
        <row r="32">
          <cell r="C32" t="str">
            <v>201806060211</v>
          </cell>
          <cell r="D32">
            <v>62.91</v>
          </cell>
          <cell r="E32" t="str">
            <v>B</v>
          </cell>
          <cell r="F32">
            <v>10</v>
          </cell>
          <cell r="G32" t="str">
            <v>A</v>
          </cell>
          <cell r="H32">
            <v>7</v>
          </cell>
          <cell r="K32">
            <v>23.972999999999999</v>
          </cell>
          <cell r="L32">
            <v>2.02</v>
          </cell>
          <cell r="M32">
            <v>70.2</v>
          </cell>
          <cell r="P32">
            <v>42.12</v>
          </cell>
          <cell r="Q32">
            <v>73.5</v>
          </cell>
          <cell r="R32">
            <v>7.3500000000000005</v>
          </cell>
          <cell r="W32">
            <v>0</v>
          </cell>
          <cell r="AB32">
            <v>0</v>
          </cell>
          <cell r="AC32" t="str">
            <v>学检部 副部C+1</v>
          </cell>
          <cell r="AD32" t="str">
            <v>学检部 副部B+1.5</v>
          </cell>
          <cell r="AE32">
            <v>1.5</v>
          </cell>
          <cell r="AF32" t="str">
            <v>院级示范团支部+0.125,</v>
          </cell>
          <cell r="AG32">
            <v>0.125</v>
          </cell>
          <cell r="AH32" t="str">
            <v>团日活动一等奖+0.15，</v>
          </cell>
          <cell r="AI32">
            <v>0.15</v>
          </cell>
          <cell r="AJ32">
            <v>1.7749999999999999</v>
          </cell>
          <cell r="AR32">
            <v>0</v>
          </cell>
          <cell r="AS32">
            <v>73.442999999999984</v>
          </cell>
          <cell r="AT32">
            <v>1.7749999999999999</v>
          </cell>
          <cell r="AU32">
            <v>75.217999999999989</v>
          </cell>
          <cell r="AV32">
            <v>118</v>
          </cell>
          <cell r="AW32">
            <v>97</v>
          </cell>
        </row>
        <row r="33">
          <cell r="C33" t="str">
            <v>201806060214</v>
          </cell>
          <cell r="D33">
            <v>63.16</v>
          </cell>
          <cell r="E33" t="str">
            <v>B</v>
          </cell>
          <cell r="F33">
            <v>10</v>
          </cell>
          <cell r="G33" t="str">
            <v>A</v>
          </cell>
          <cell r="H33">
            <v>7</v>
          </cell>
          <cell r="K33">
            <v>24.047999999999998</v>
          </cell>
          <cell r="L33">
            <v>3.3</v>
          </cell>
          <cell r="M33">
            <v>83</v>
          </cell>
          <cell r="P33">
            <v>49.8</v>
          </cell>
          <cell r="Q33">
            <v>83.5</v>
          </cell>
          <cell r="R33">
            <v>8.35</v>
          </cell>
          <cell r="W33">
            <v>0</v>
          </cell>
          <cell r="AB33">
            <v>0</v>
          </cell>
          <cell r="AF33" t="str">
            <v>院级示范团支部+0.125,</v>
          </cell>
          <cell r="AG33">
            <v>0.125</v>
          </cell>
          <cell r="AH33" t="str">
            <v>团日活动一等奖+0.15，</v>
          </cell>
          <cell r="AI33">
            <v>0.15</v>
          </cell>
          <cell r="AJ33">
            <v>0.27500000000000002</v>
          </cell>
          <cell r="AR33">
            <v>0</v>
          </cell>
          <cell r="AS33">
            <v>82.197999999999993</v>
          </cell>
          <cell r="AT33">
            <v>0.27500000000000002</v>
          </cell>
          <cell r="AU33">
            <v>82.472999999999999</v>
          </cell>
          <cell r="AV33">
            <v>41</v>
          </cell>
          <cell r="AW33">
            <v>47</v>
          </cell>
        </row>
        <row r="34">
          <cell r="C34" t="str">
            <v>201806060223</v>
          </cell>
          <cell r="D34">
            <v>44.18</v>
          </cell>
          <cell r="E34" t="str">
            <v>B</v>
          </cell>
          <cell r="F34">
            <v>10</v>
          </cell>
          <cell r="G34" t="str">
            <v>B</v>
          </cell>
          <cell r="H34">
            <v>5</v>
          </cell>
          <cell r="I34" t="str">
            <v>院通报表扬+0.5</v>
          </cell>
          <cell r="J34">
            <v>0.5</v>
          </cell>
          <cell r="K34">
            <v>17.904</v>
          </cell>
          <cell r="L34">
            <v>1.33</v>
          </cell>
          <cell r="M34">
            <v>63.3</v>
          </cell>
          <cell r="P34">
            <v>37.979999999999997</v>
          </cell>
          <cell r="Q34">
            <v>81</v>
          </cell>
          <cell r="R34">
            <v>8.1</v>
          </cell>
          <cell r="W34">
            <v>0</v>
          </cell>
          <cell r="AB34">
            <v>0</v>
          </cell>
          <cell r="AF34" t="str">
            <v>院级示范团支部+0.125,</v>
          </cell>
          <cell r="AG34">
            <v>0.125</v>
          </cell>
          <cell r="AH34" t="str">
            <v>团日活动一等奖+0.15，</v>
          </cell>
          <cell r="AI34">
            <v>0.15</v>
          </cell>
          <cell r="AJ34">
            <v>0.27500000000000002</v>
          </cell>
          <cell r="AR34">
            <v>0</v>
          </cell>
          <cell r="AS34">
            <v>63.984000000000002</v>
          </cell>
          <cell r="AT34">
            <v>0.27500000000000002</v>
          </cell>
          <cell r="AU34">
            <v>64.259</v>
          </cell>
          <cell r="AV34">
            <v>129</v>
          </cell>
          <cell r="AW34">
            <v>127</v>
          </cell>
        </row>
        <row r="35">
          <cell r="C35" t="str">
            <v>201806060301</v>
          </cell>
          <cell r="D35">
            <v>58.45</v>
          </cell>
          <cell r="E35" t="str">
            <v>A</v>
          </cell>
          <cell r="F35">
            <v>12</v>
          </cell>
          <cell r="G35" t="str">
            <v>B</v>
          </cell>
          <cell r="H35">
            <v>5</v>
          </cell>
          <cell r="K35">
            <v>22.635000000000002</v>
          </cell>
          <cell r="L35">
            <v>3.37</v>
          </cell>
          <cell r="M35">
            <v>83.7</v>
          </cell>
          <cell r="P35">
            <v>50.22</v>
          </cell>
          <cell r="Q35">
            <v>73.5</v>
          </cell>
          <cell r="R35">
            <v>7.3500000000000005</v>
          </cell>
          <cell r="W35">
            <v>0</v>
          </cell>
          <cell r="AB35">
            <v>0</v>
          </cell>
          <cell r="AJ35">
            <v>0</v>
          </cell>
          <cell r="AR35">
            <v>0</v>
          </cell>
          <cell r="AS35">
            <v>80.204999999999998</v>
          </cell>
          <cell r="AT35">
            <v>0</v>
          </cell>
          <cell r="AU35">
            <v>80.204999999999998</v>
          </cell>
          <cell r="AV35">
            <v>39</v>
          </cell>
          <cell r="AW35">
            <v>64</v>
          </cell>
        </row>
        <row r="36">
          <cell r="C36" t="str">
            <v>201806060302</v>
          </cell>
          <cell r="D36">
            <v>62.42</v>
          </cell>
          <cell r="E36" t="str">
            <v>A</v>
          </cell>
          <cell r="F36">
            <v>12</v>
          </cell>
          <cell r="G36" t="str">
            <v>C</v>
          </cell>
          <cell r="H36">
            <v>3</v>
          </cell>
          <cell r="K36">
            <v>23.225999999999999</v>
          </cell>
          <cell r="L36">
            <v>2.23</v>
          </cell>
          <cell r="M36">
            <v>72.3</v>
          </cell>
          <cell r="P36">
            <v>43.379999999999995</v>
          </cell>
          <cell r="Q36">
            <v>70</v>
          </cell>
          <cell r="R36">
            <v>7</v>
          </cell>
          <cell r="W36">
            <v>0</v>
          </cell>
          <cell r="AB36">
            <v>0</v>
          </cell>
          <cell r="AC36" t="str">
            <v>志协副部A+2</v>
          </cell>
          <cell r="AD36" t="str">
            <v>志协副部B+1.5</v>
          </cell>
          <cell r="AE36">
            <v>2.1</v>
          </cell>
          <cell r="AJ36">
            <v>2.1</v>
          </cell>
          <cell r="AR36">
            <v>0</v>
          </cell>
          <cell r="AS36">
            <v>73.605999999999995</v>
          </cell>
          <cell r="AT36">
            <v>2.1</v>
          </cell>
          <cell r="AU36">
            <v>75.705999999999989</v>
          </cell>
          <cell r="AV36">
            <v>107</v>
          </cell>
          <cell r="AW36">
            <v>92</v>
          </cell>
        </row>
        <row r="37">
          <cell r="C37" t="str">
            <v>201806060303</v>
          </cell>
          <cell r="D37">
            <v>63.26</v>
          </cell>
          <cell r="E37" t="str">
            <v>A</v>
          </cell>
          <cell r="F37">
            <v>12</v>
          </cell>
          <cell r="G37" t="str">
            <v>A</v>
          </cell>
          <cell r="H37">
            <v>7</v>
          </cell>
          <cell r="I37" t="str">
            <v>院通报表扬+0.5</v>
          </cell>
          <cell r="J37">
            <v>0.5</v>
          </cell>
          <cell r="K37">
            <v>24.827999999999996</v>
          </cell>
          <cell r="L37">
            <v>4.3499999999999996</v>
          </cell>
          <cell r="M37">
            <v>93.5</v>
          </cell>
          <cell r="P37">
            <v>56.1</v>
          </cell>
          <cell r="Q37">
            <v>86</v>
          </cell>
          <cell r="R37">
            <v>8.6</v>
          </cell>
          <cell r="S37" t="str">
            <v>第十一届全国大学生数学竞赛（非数学类）一等奖+0.8;2019年浙江省大学生物理创新（理论）竞赛二等奖+0.6；第21届浙江工业大学本科生数学建模竞赛一等奖（校级）+1；浙江省第十五届电子商务竞赛省二等奖+2.5；2020年全国大学生计算机技能应用大赛二等奖+0.6；2019年第二届华教杯全国大学生数学竞赛（非数学类专业组）初赛三等奖+0.4；</v>
          </cell>
          <cell r="T37">
            <v>5.9</v>
          </cell>
          <cell r="U37" t="str">
            <v>国创第三作者+0.375，校创第三作者+0.1</v>
          </cell>
          <cell r="V37">
            <v>0.47499999999999998</v>
          </cell>
          <cell r="W37">
            <v>6.375</v>
          </cell>
          <cell r="Z37" t="str">
            <v>院级优秀团员</v>
          </cell>
          <cell r="AA37">
            <v>0.2</v>
          </cell>
          <cell r="AB37">
            <v>0.2</v>
          </cell>
          <cell r="AC37" t="str">
            <v>学习A+1.5</v>
          </cell>
          <cell r="AD37" t="str">
            <v>学习A+1.5</v>
          </cell>
          <cell r="AE37">
            <v>1.8</v>
          </cell>
          <cell r="AJ37">
            <v>1.8</v>
          </cell>
          <cell r="AR37">
            <v>0</v>
          </cell>
          <cell r="AS37">
            <v>89.527999999999992</v>
          </cell>
          <cell r="AT37">
            <v>8.375</v>
          </cell>
          <cell r="AU37">
            <v>97.902999999999992</v>
          </cell>
          <cell r="AV37">
            <v>1</v>
          </cell>
          <cell r="AW37">
            <v>1</v>
          </cell>
        </row>
        <row r="38">
          <cell r="C38" t="str">
            <v>201806060304</v>
          </cell>
          <cell r="D38">
            <v>62.77</v>
          </cell>
          <cell r="E38" t="str">
            <v>A</v>
          </cell>
          <cell r="F38">
            <v>12</v>
          </cell>
          <cell r="G38" t="str">
            <v>C</v>
          </cell>
          <cell r="H38">
            <v>3</v>
          </cell>
          <cell r="K38">
            <v>23.331000000000003</v>
          </cell>
          <cell r="L38">
            <v>3.28</v>
          </cell>
          <cell r="M38">
            <v>82.8</v>
          </cell>
          <cell r="N38" t="str">
            <v>六级+0.3</v>
          </cell>
          <cell r="O38">
            <v>0.3</v>
          </cell>
          <cell r="P38">
            <v>49.859999999999992</v>
          </cell>
          <cell r="Q38">
            <v>69.5</v>
          </cell>
          <cell r="R38">
            <v>6.95</v>
          </cell>
          <cell r="S38" t="str">
            <v>省智能车三等奖+2 2019年浙江省大学生物理创新（理论）竞赛三等奖+0.4</v>
          </cell>
          <cell r="T38">
            <v>2.4</v>
          </cell>
          <cell r="W38">
            <v>2.4</v>
          </cell>
          <cell r="AB38">
            <v>0</v>
          </cell>
          <cell r="AJ38">
            <v>0</v>
          </cell>
          <cell r="AP38" t="str">
            <v>“我和我的祖国”歌咏比赛三等奖+0.15</v>
          </cell>
          <cell r="AQ38">
            <v>0.15</v>
          </cell>
          <cell r="AR38">
            <v>0.15</v>
          </cell>
          <cell r="AS38">
            <v>80.141000000000005</v>
          </cell>
          <cell r="AT38">
            <v>2.5499999999999998</v>
          </cell>
          <cell r="AU38">
            <v>82.691000000000003</v>
          </cell>
          <cell r="AV38">
            <v>42</v>
          </cell>
          <cell r="AW38">
            <v>45</v>
          </cell>
        </row>
        <row r="39">
          <cell r="C39" t="str">
            <v>201806060305</v>
          </cell>
          <cell r="D39">
            <v>62.86</v>
          </cell>
          <cell r="E39" t="str">
            <v>A</v>
          </cell>
          <cell r="F39">
            <v>12</v>
          </cell>
          <cell r="G39" t="str">
            <v>A</v>
          </cell>
          <cell r="H39">
            <v>7</v>
          </cell>
          <cell r="K39">
            <v>24.558</v>
          </cell>
          <cell r="L39">
            <v>4.01</v>
          </cell>
          <cell r="M39">
            <v>90.1</v>
          </cell>
          <cell r="P39">
            <v>54.059999999999995</v>
          </cell>
          <cell r="Q39">
            <v>98.5</v>
          </cell>
          <cell r="R39">
            <v>9.8500000000000014</v>
          </cell>
          <cell r="S39" t="str">
            <v>浙江省首届智能机器人创意大赛服务机器人二等奖</v>
          </cell>
          <cell r="T39">
            <v>1.5</v>
          </cell>
          <cell r="U39" t="str">
            <v>国创一作+0.75</v>
          </cell>
          <cell r="V39">
            <v>0.75</v>
          </cell>
          <cell r="W39">
            <v>2.25</v>
          </cell>
          <cell r="X39" t="str">
            <v>校十佳社会实践队+0.25  省优秀社会实践队 +0.75</v>
          </cell>
          <cell r="Y39">
            <v>1</v>
          </cell>
          <cell r="AB39">
            <v>1</v>
          </cell>
          <cell r="AC39" t="str">
            <v>部长A+2.5</v>
          </cell>
          <cell r="AD39" t="str">
            <v>部长A+2.5</v>
          </cell>
          <cell r="AE39">
            <v>3</v>
          </cell>
          <cell r="AF39" t="str">
            <v>院级优秀团干+0.25，</v>
          </cell>
          <cell r="AG39">
            <v>0.25</v>
          </cell>
          <cell r="AJ39">
            <v>3.25</v>
          </cell>
          <cell r="AN39" t="str">
            <v>定向女子百米比赛  第四名</v>
          </cell>
          <cell r="AO39">
            <v>0.4</v>
          </cell>
          <cell r="AP39" t="str">
            <v>学生军训国防体育定向赛二等奖（第二名）+0.4</v>
          </cell>
          <cell r="AQ39">
            <v>0.4</v>
          </cell>
          <cell r="AR39">
            <v>0.8</v>
          </cell>
          <cell r="AS39">
            <v>88.467999999999989</v>
          </cell>
          <cell r="AT39">
            <v>7.3</v>
          </cell>
          <cell r="AU39">
            <v>95.767999999999986</v>
          </cell>
          <cell r="AV39">
            <v>7</v>
          </cell>
          <cell r="AW39">
            <v>4</v>
          </cell>
        </row>
        <row r="40">
          <cell r="C40" t="str">
            <v>201806060306</v>
          </cell>
          <cell r="D40">
            <v>63.35</v>
          </cell>
          <cell r="E40" t="str">
            <v>A</v>
          </cell>
          <cell r="F40">
            <v>12</v>
          </cell>
          <cell r="G40" t="str">
            <v>C</v>
          </cell>
          <cell r="H40">
            <v>3</v>
          </cell>
          <cell r="I40" t="str">
            <v>院通报表扬+0.5</v>
          </cell>
          <cell r="J40">
            <v>0.5</v>
          </cell>
          <cell r="K40">
            <v>23.654999999999998</v>
          </cell>
          <cell r="L40">
            <v>3.12</v>
          </cell>
          <cell r="M40">
            <v>81.2</v>
          </cell>
          <cell r="P40">
            <v>48.72</v>
          </cell>
          <cell r="Q40">
            <v>64</v>
          </cell>
          <cell r="R40">
            <v>6.4</v>
          </cell>
          <cell r="W40">
            <v>0</v>
          </cell>
          <cell r="AB40">
            <v>0</v>
          </cell>
          <cell r="AC40" t="str">
            <v>班长A+2.5</v>
          </cell>
          <cell r="AD40" t="str">
            <v>班长A+2.5</v>
          </cell>
          <cell r="AE40">
            <v>2.5</v>
          </cell>
          <cell r="AF40" t="str">
            <v>院级优秀团干+0.25，</v>
          </cell>
          <cell r="AG40">
            <v>0.25</v>
          </cell>
          <cell r="AJ40">
            <v>2.75</v>
          </cell>
          <cell r="AP40" t="str">
            <v>2019年歌咏比赛校赛三等奖+0.15;</v>
          </cell>
          <cell r="AQ40">
            <v>0.15</v>
          </cell>
          <cell r="AR40">
            <v>0.15</v>
          </cell>
          <cell r="AS40">
            <v>78.775000000000006</v>
          </cell>
          <cell r="AT40">
            <v>2.9</v>
          </cell>
          <cell r="AU40">
            <v>81.675000000000011</v>
          </cell>
          <cell r="AV40">
            <v>54</v>
          </cell>
          <cell r="AW40">
            <v>54</v>
          </cell>
        </row>
        <row r="41">
          <cell r="C41" t="str">
            <v>201806060307</v>
          </cell>
          <cell r="D41">
            <v>62.77</v>
          </cell>
          <cell r="E41" t="str">
            <v>A</v>
          </cell>
          <cell r="F41">
            <v>12</v>
          </cell>
          <cell r="G41" t="str">
            <v>C</v>
          </cell>
          <cell r="H41">
            <v>3</v>
          </cell>
          <cell r="I41" t="str">
            <v>院通报表扬+0.5</v>
          </cell>
          <cell r="J41">
            <v>0.5</v>
          </cell>
          <cell r="K41">
            <v>23.481000000000002</v>
          </cell>
          <cell r="L41">
            <v>2.5</v>
          </cell>
          <cell r="M41">
            <v>75</v>
          </cell>
          <cell r="P41">
            <v>45</v>
          </cell>
          <cell r="Q41">
            <v>85</v>
          </cell>
          <cell r="R41">
            <v>8.5</v>
          </cell>
          <cell r="W41">
            <v>0</v>
          </cell>
          <cell r="AB41">
            <v>0</v>
          </cell>
          <cell r="AC41" t="str">
            <v>新闻中心 副部B+1.5</v>
          </cell>
          <cell r="AD41" t="str">
            <v>新闻中心 副部A+2</v>
          </cell>
          <cell r="AE41">
            <v>1.75</v>
          </cell>
          <cell r="AJ41">
            <v>1.75</v>
          </cell>
          <cell r="AP41" t="str">
            <v>银江杯摄影二+0.2</v>
          </cell>
          <cell r="AQ41">
            <v>0.2</v>
          </cell>
          <cell r="AR41">
            <v>0.2</v>
          </cell>
          <cell r="AS41">
            <v>76.980999999999995</v>
          </cell>
          <cell r="AT41">
            <v>1.95</v>
          </cell>
          <cell r="AU41">
            <v>78.930999999999997</v>
          </cell>
          <cell r="AV41">
            <v>87</v>
          </cell>
          <cell r="AW41">
            <v>78</v>
          </cell>
        </row>
        <row r="42">
          <cell r="C42" t="str">
            <v>201806060308</v>
          </cell>
          <cell r="D42">
            <v>61.66</v>
          </cell>
          <cell r="E42" t="str">
            <v>A</v>
          </cell>
          <cell r="F42">
            <v>12</v>
          </cell>
          <cell r="G42" t="str">
            <v>C</v>
          </cell>
          <cell r="H42">
            <v>3</v>
          </cell>
          <cell r="K42">
            <v>22.997999999999998</v>
          </cell>
          <cell r="L42">
            <v>2.67</v>
          </cell>
          <cell r="M42">
            <v>76.7</v>
          </cell>
          <cell r="P42">
            <v>46.02</v>
          </cell>
          <cell r="Q42">
            <v>70.5</v>
          </cell>
          <cell r="R42">
            <v>7.0500000000000007</v>
          </cell>
          <cell r="W42">
            <v>0</v>
          </cell>
          <cell r="AB42">
            <v>0</v>
          </cell>
          <cell r="AJ42">
            <v>0</v>
          </cell>
          <cell r="AR42">
            <v>0</v>
          </cell>
          <cell r="AS42">
            <v>76.067999999999998</v>
          </cell>
          <cell r="AT42">
            <v>0</v>
          </cell>
          <cell r="AU42">
            <v>76.067999999999998</v>
          </cell>
          <cell r="AV42">
            <v>79</v>
          </cell>
          <cell r="AW42">
            <v>89</v>
          </cell>
        </row>
        <row r="43">
          <cell r="C43" t="str">
            <v>201806060309</v>
          </cell>
          <cell r="D43">
            <v>62.739999999999995</v>
          </cell>
          <cell r="E43" t="str">
            <v>A</v>
          </cell>
          <cell r="F43">
            <v>12</v>
          </cell>
          <cell r="G43" t="str">
            <v>C</v>
          </cell>
          <cell r="H43">
            <v>3</v>
          </cell>
          <cell r="K43">
            <v>23.321999999999999</v>
          </cell>
          <cell r="L43">
            <v>2.65</v>
          </cell>
          <cell r="M43">
            <v>76.5</v>
          </cell>
          <cell r="P43">
            <v>45.9</v>
          </cell>
          <cell r="Q43">
            <v>89.5</v>
          </cell>
          <cell r="R43">
            <v>8.9500000000000011</v>
          </cell>
          <cell r="W43">
            <v>0</v>
          </cell>
          <cell r="AB43">
            <v>0</v>
          </cell>
          <cell r="AJ43">
            <v>0</v>
          </cell>
          <cell r="AR43">
            <v>0</v>
          </cell>
          <cell r="AS43">
            <v>78.171999999999997</v>
          </cell>
          <cell r="AT43">
            <v>0</v>
          </cell>
          <cell r="AU43">
            <v>78.171999999999997</v>
          </cell>
          <cell r="AV43">
            <v>80</v>
          </cell>
          <cell r="AW43">
            <v>81</v>
          </cell>
        </row>
        <row r="44">
          <cell r="C44" t="str">
            <v>201806060310</v>
          </cell>
          <cell r="D44">
            <v>62.68</v>
          </cell>
          <cell r="E44" t="str">
            <v>A</v>
          </cell>
          <cell r="F44">
            <v>12</v>
          </cell>
          <cell r="G44" t="str">
            <v>C</v>
          </cell>
          <cell r="H44">
            <v>3</v>
          </cell>
          <cell r="K44">
            <v>23.304000000000002</v>
          </cell>
          <cell r="L44">
            <v>2.27</v>
          </cell>
          <cell r="M44">
            <v>72.7</v>
          </cell>
          <cell r="P44">
            <v>43.62</v>
          </cell>
          <cell r="Q44">
            <v>65</v>
          </cell>
          <cell r="R44">
            <v>6.5</v>
          </cell>
          <cell r="W44">
            <v>0</v>
          </cell>
          <cell r="AB44">
            <v>0</v>
          </cell>
          <cell r="AC44" t="str">
            <v>微记者团副部C+1</v>
          </cell>
          <cell r="AD44" t="str">
            <v>微记者团副部C+1</v>
          </cell>
          <cell r="AE44">
            <v>1.2</v>
          </cell>
          <cell r="AJ44">
            <v>1.2</v>
          </cell>
          <cell r="AR44">
            <v>0</v>
          </cell>
          <cell r="AS44">
            <v>73.424000000000007</v>
          </cell>
          <cell r="AT44">
            <v>1.2</v>
          </cell>
          <cell r="AU44">
            <v>74.624000000000009</v>
          </cell>
          <cell r="AV44">
            <v>103</v>
          </cell>
          <cell r="AW44">
            <v>102</v>
          </cell>
        </row>
        <row r="45">
          <cell r="C45" t="str">
            <v>201806060311</v>
          </cell>
          <cell r="D45">
            <v>62.8</v>
          </cell>
          <cell r="E45" t="str">
            <v>A</v>
          </cell>
          <cell r="F45">
            <v>12</v>
          </cell>
          <cell r="G45" t="str">
            <v>B</v>
          </cell>
          <cell r="H45">
            <v>5</v>
          </cell>
          <cell r="K45">
            <v>23.939999999999998</v>
          </cell>
          <cell r="L45">
            <v>2.0699999999999998</v>
          </cell>
          <cell r="M45">
            <v>70.7</v>
          </cell>
          <cell r="P45">
            <v>42.42</v>
          </cell>
          <cell r="Q45">
            <v>75.5</v>
          </cell>
          <cell r="R45">
            <v>7.5500000000000007</v>
          </cell>
          <cell r="W45">
            <v>0</v>
          </cell>
          <cell r="AB45">
            <v>0</v>
          </cell>
          <cell r="AJ45">
            <v>0</v>
          </cell>
          <cell r="AR45">
            <v>0</v>
          </cell>
          <cell r="AS45">
            <v>73.91</v>
          </cell>
          <cell r="AT45">
            <v>0</v>
          </cell>
          <cell r="AU45">
            <v>73.91</v>
          </cell>
          <cell r="AV45">
            <v>114</v>
          </cell>
          <cell r="AW45">
            <v>106</v>
          </cell>
        </row>
        <row r="46">
          <cell r="C46" t="str">
            <v>201806060312</v>
          </cell>
          <cell r="D46">
            <v>62.75</v>
          </cell>
          <cell r="E46" t="str">
            <v>A</v>
          </cell>
          <cell r="F46">
            <v>12</v>
          </cell>
          <cell r="G46" t="str">
            <v>B</v>
          </cell>
          <cell r="H46">
            <v>5</v>
          </cell>
          <cell r="K46">
            <v>23.925000000000001</v>
          </cell>
          <cell r="L46">
            <v>2.46</v>
          </cell>
          <cell r="M46">
            <v>74.599999999999994</v>
          </cell>
          <cell r="P46">
            <v>44.76</v>
          </cell>
          <cell r="Q46">
            <v>87</v>
          </cell>
          <cell r="R46">
            <v>8.7000000000000011</v>
          </cell>
          <cell r="W46">
            <v>0</v>
          </cell>
          <cell r="AB46">
            <v>0</v>
          </cell>
          <cell r="AC46" t="str">
            <v>学检部 副部B+1.5</v>
          </cell>
          <cell r="AD46" t="str">
            <v>学检部 副部B+1.5</v>
          </cell>
          <cell r="AE46">
            <v>1.8</v>
          </cell>
          <cell r="AJ46">
            <v>1.8</v>
          </cell>
          <cell r="AR46">
            <v>0</v>
          </cell>
          <cell r="AS46">
            <v>77.385000000000005</v>
          </cell>
          <cell r="AT46">
            <v>1.8</v>
          </cell>
          <cell r="AU46">
            <v>79.185000000000002</v>
          </cell>
          <cell r="AV46">
            <v>93</v>
          </cell>
          <cell r="AW46">
            <v>75</v>
          </cell>
        </row>
        <row r="47">
          <cell r="C47" t="str">
            <v>201806060313</v>
          </cell>
          <cell r="D47">
            <v>62.34</v>
          </cell>
          <cell r="E47" t="str">
            <v>A</v>
          </cell>
          <cell r="F47">
            <v>12</v>
          </cell>
          <cell r="G47" t="str">
            <v>B</v>
          </cell>
          <cell r="H47">
            <v>5</v>
          </cell>
          <cell r="K47">
            <v>23.802</v>
          </cell>
          <cell r="L47">
            <v>2.7</v>
          </cell>
          <cell r="M47">
            <v>77</v>
          </cell>
          <cell r="P47">
            <v>46.199999999999996</v>
          </cell>
          <cell r="Q47">
            <v>76</v>
          </cell>
          <cell r="R47">
            <v>7.6000000000000005</v>
          </cell>
          <cell r="W47">
            <v>0</v>
          </cell>
          <cell r="AB47">
            <v>0</v>
          </cell>
          <cell r="AJ47">
            <v>0</v>
          </cell>
          <cell r="AR47">
            <v>0</v>
          </cell>
          <cell r="AS47">
            <v>77.60199999999999</v>
          </cell>
          <cell r="AT47">
            <v>0</v>
          </cell>
          <cell r="AU47">
            <v>77.60199999999999</v>
          </cell>
          <cell r="AV47">
            <v>77</v>
          </cell>
          <cell r="AW47">
            <v>83</v>
          </cell>
        </row>
        <row r="48">
          <cell r="C48" t="str">
            <v>201806060314</v>
          </cell>
          <cell r="D48">
            <v>62.72</v>
          </cell>
          <cell r="E48" t="str">
            <v>A</v>
          </cell>
          <cell r="F48">
            <v>12</v>
          </cell>
          <cell r="G48" t="str">
            <v>A</v>
          </cell>
          <cell r="H48">
            <v>7</v>
          </cell>
          <cell r="K48">
            <v>24.515999999999998</v>
          </cell>
          <cell r="L48">
            <v>3.92</v>
          </cell>
          <cell r="M48">
            <v>89.2</v>
          </cell>
          <cell r="P48">
            <v>53.52</v>
          </cell>
          <cell r="Q48">
            <v>82</v>
          </cell>
          <cell r="R48">
            <v>8.2000000000000011</v>
          </cell>
          <cell r="S48" t="str">
            <v>浙江省大学生物理创新（理论）竞赛三等奖+0.4</v>
          </cell>
          <cell r="T48">
            <v>0.4</v>
          </cell>
          <cell r="W48">
            <v>0.4</v>
          </cell>
          <cell r="AB48">
            <v>0</v>
          </cell>
          <cell r="AC48" t="str">
            <v>志协副部A+2</v>
          </cell>
          <cell r="AD48" t="str">
            <v>志协副部B+1.5</v>
          </cell>
          <cell r="AE48">
            <v>2.1</v>
          </cell>
          <cell r="AF48" t="str">
            <v>院级优秀团员+0.25*0.8，</v>
          </cell>
          <cell r="AG48">
            <v>0.2</v>
          </cell>
          <cell r="AJ48">
            <v>2.3000000000000003</v>
          </cell>
          <cell r="AR48">
            <v>0</v>
          </cell>
          <cell r="AS48">
            <v>86.236000000000004</v>
          </cell>
          <cell r="AT48">
            <v>2.7</v>
          </cell>
          <cell r="AU48">
            <v>88.936000000000007</v>
          </cell>
          <cell r="AV48">
            <v>8</v>
          </cell>
          <cell r="AW48">
            <v>15</v>
          </cell>
        </row>
        <row r="49">
          <cell r="C49" t="str">
            <v>201806060315</v>
          </cell>
          <cell r="D49">
            <v>62.71</v>
          </cell>
          <cell r="E49" t="str">
            <v>A</v>
          </cell>
          <cell r="F49">
            <v>12</v>
          </cell>
          <cell r="G49" t="str">
            <v>B</v>
          </cell>
          <cell r="H49">
            <v>5</v>
          </cell>
          <cell r="K49">
            <v>23.913</v>
          </cell>
          <cell r="L49">
            <v>2.2400000000000002</v>
          </cell>
          <cell r="M49">
            <v>72.400000000000006</v>
          </cell>
          <cell r="P49">
            <v>43.440000000000005</v>
          </cell>
          <cell r="Q49">
            <v>72.5</v>
          </cell>
          <cell r="R49">
            <v>7.25</v>
          </cell>
          <cell r="W49">
            <v>0</v>
          </cell>
          <cell r="X49" t="str">
            <v>校级重点团队队员</v>
          </cell>
          <cell r="Y49">
            <v>0.15</v>
          </cell>
          <cell r="AB49">
            <v>0.15</v>
          </cell>
          <cell r="AJ49">
            <v>0</v>
          </cell>
          <cell r="AR49">
            <v>0</v>
          </cell>
          <cell r="AS49">
            <v>74.603000000000009</v>
          </cell>
          <cell r="AT49">
            <v>0.15</v>
          </cell>
          <cell r="AU49">
            <v>74.753000000000014</v>
          </cell>
          <cell r="AV49">
            <v>106</v>
          </cell>
          <cell r="AW49">
            <v>101</v>
          </cell>
        </row>
        <row r="50">
          <cell r="C50" t="str">
            <v>201806060317</v>
          </cell>
          <cell r="D50">
            <v>43.62</v>
          </cell>
          <cell r="E50" t="str">
            <v>A</v>
          </cell>
          <cell r="F50">
            <v>12</v>
          </cell>
          <cell r="G50" t="str">
            <v>B</v>
          </cell>
          <cell r="H50">
            <v>5</v>
          </cell>
          <cell r="I50" t="str">
            <v>院通报表扬+0.5</v>
          </cell>
          <cell r="J50">
            <v>0.5</v>
          </cell>
          <cell r="K50">
            <v>18.335999999999999</v>
          </cell>
          <cell r="L50">
            <v>2.35</v>
          </cell>
          <cell r="M50">
            <v>73.5</v>
          </cell>
          <cell r="P50">
            <v>44.1</v>
          </cell>
          <cell r="Q50">
            <v>83.5</v>
          </cell>
          <cell r="R50">
            <v>8.35</v>
          </cell>
          <cell r="W50">
            <v>0</v>
          </cell>
          <cell r="AB50">
            <v>0</v>
          </cell>
          <cell r="AJ50">
            <v>0</v>
          </cell>
          <cell r="AR50">
            <v>0</v>
          </cell>
          <cell r="AS50">
            <v>70.786000000000001</v>
          </cell>
          <cell r="AT50">
            <v>0</v>
          </cell>
          <cell r="AU50">
            <v>70.786000000000001</v>
          </cell>
          <cell r="AV50">
            <v>99</v>
          </cell>
          <cell r="AW50">
            <v>120</v>
          </cell>
        </row>
        <row r="51">
          <cell r="C51" t="str">
            <v>201806060318</v>
          </cell>
          <cell r="D51">
            <v>63.16</v>
          </cell>
          <cell r="E51" t="str">
            <v>A</v>
          </cell>
          <cell r="F51">
            <v>12</v>
          </cell>
          <cell r="G51" t="str">
            <v>B</v>
          </cell>
          <cell r="H51">
            <v>5</v>
          </cell>
          <cell r="K51">
            <v>24.047999999999998</v>
          </cell>
          <cell r="L51">
            <v>3.03</v>
          </cell>
          <cell r="M51">
            <v>80.3</v>
          </cell>
          <cell r="P51">
            <v>48.18</v>
          </cell>
          <cell r="Q51">
            <v>91</v>
          </cell>
          <cell r="R51">
            <v>9.1</v>
          </cell>
          <cell r="W51">
            <v>0</v>
          </cell>
          <cell r="Z51" t="str">
            <v>院级优秀青年志愿者</v>
          </cell>
          <cell r="AA51">
            <v>0.25</v>
          </cell>
          <cell r="AB51">
            <v>0.25</v>
          </cell>
          <cell r="AC51" t="str">
            <v>文体A+1.5</v>
          </cell>
          <cell r="AD51" t="str">
            <v>文体B+1</v>
          </cell>
          <cell r="AE51">
            <v>1.25</v>
          </cell>
          <cell r="AJ51">
            <v>1.25</v>
          </cell>
          <cell r="AR51">
            <v>0</v>
          </cell>
          <cell r="AS51">
            <v>81.327999999999989</v>
          </cell>
          <cell r="AT51">
            <v>1.5</v>
          </cell>
          <cell r="AU51">
            <v>82.827999999999989</v>
          </cell>
          <cell r="AV51">
            <v>61</v>
          </cell>
          <cell r="AW51">
            <v>44</v>
          </cell>
        </row>
        <row r="52">
          <cell r="C52" t="str">
            <v>201806060319</v>
          </cell>
          <cell r="D52">
            <v>62.5</v>
          </cell>
          <cell r="E52" t="str">
            <v>A</v>
          </cell>
          <cell r="F52">
            <v>12</v>
          </cell>
          <cell r="G52" t="str">
            <v>A</v>
          </cell>
          <cell r="H52">
            <v>7</v>
          </cell>
          <cell r="K52">
            <v>24.45</v>
          </cell>
          <cell r="L52">
            <v>2.39</v>
          </cell>
          <cell r="M52">
            <v>73.900000000000006</v>
          </cell>
          <cell r="P52">
            <v>44.34</v>
          </cell>
          <cell r="Q52">
            <v>72</v>
          </cell>
          <cell r="R52">
            <v>7.2</v>
          </cell>
          <cell r="W52">
            <v>0</v>
          </cell>
          <cell r="AB52">
            <v>0</v>
          </cell>
          <cell r="AC52" t="str">
            <v>成助会干事C+0.5</v>
          </cell>
          <cell r="AD52" t="str">
            <v>成助会干事C+0.5</v>
          </cell>
          <cell r="AE52">
            <v>0.6</v>
          </cell>
          <cell r="AJ52">
            <v>0.6</v>
          </cell>
          <cell r="AR52">
            <v>0</v>
          </cell>
          <cell r="AS52">
            <v>75.990000000000009</v>
          </cell>
          <cell r="AT52">
            <v>0.6</v>
          </cell>
          <cell r="AU52">
            <v>76.59</v>
          </cell>
          <cell r="AV52">
            <v>97</v>
          </cell>
          <cell r="AW52">
            <v>87</v>
          </cell>
        </row>
        <row r="53">
          <cell r="C53" t="str">
            <v>201806060320</v>
          </cell>
          <cell r="D53">
            <v>62.48</v>
          </cell>
          <cell r="E53" t="str">
            <v>A</v>
          </cell>
          <cell r="F53">
            <v>12</v>
          </cell>
          <cell r="G53" t="str">
            <v>B</v>
          </cell>
          <cell r="H53">
            <v>5</v>
          </cell>
          <cell r="I53" t="str">
            <v>院通报表扬+0.5</v>
          </cell>
          <cell r="J53">
            <v>0.5</v>
          </cell>
          <cell r="K53">
            <v>23.993999999999996</v>
          </cell>
          <cell r="L53">
            <v>2.5299999999999998</v>
          </cell>
          <cell r="M53">
            <v>75.3</v>
          </cell>
          <cell r="P53">
            <v>45.18</v>
          </cell>
          <cell r="Q53">
            <v>84</v>
          </cell>
          <cell r="R53">
            <v>8.4</v>
          </cell>
          <cell r="W53">
            <v>0</v>
          </cell>
          <cell r="X53" t="str">
            <v>校十佳社会实践队+0.25 省优秀社会实践队 +0.75</v>
          </cell>
          <cell r="Y53">
            <v>1</v>
          </cell>
          <cell r="AB53">
            <v>1</v>
          </cell>
          <cell r="AC53" t="str">
            <v>部长A+2.5</v>
          </cell>
          <cell r="AD53" t="str">
            <v>部长A+2.5</v>
          </cell>
          <cell r="AE53">
            <v>3</v>
          </cell>
          <cell r="AF53" t="str">
            <v>院级优秀团干+0.25，</v>
          </cell>
          <cell r="AG53">
            <v>0.25</v>
          </cell>
          <cell r="AJ53">
            <v>3.25</v>
          </cell>
          <cell r="AR53">
            <v>0</v>
          </cell>
          <cell r="AS53">
            <v>77.573999999999998</v>
          </cell>
          <cell r="AT53">
            <v>4.25</v>
          </cell>
          <cell r="AU53">
            <v>81.823999999999998</v>
          </cell>
          <cell r="AV53">
            <v>86</v>
          </cell>
          <cell r="AW53">
            <v>51</v>
          </cell>
        </row>
        <row r="54">
          <cell r="C54" t="str">
            <v>201806060321</v>
          </cell>
          <cell r="D54">
            <v>62.17</v>
          </cell>
          <cell r="E54" t="str">
            <v>A</v>
          </cell>
          <cell r="F54">
            <v>12</v>
          </cell>
          <cell r="G54" t="str">
            <v>A</v>
          </cell>
          <cell r="H54">
            <v>7</v>
          </cell>
          <cell r="I54" t="str">
            <v>院通报表扬+0.5</v>
          </cell>
          <cell r="J54">
            <v>0.5</v>
          </cell>
          <cell r="K54">
            <v>24.501000000000001</v>
          </cell>
          <cell r="L54">
            <v>3.52</v>
          </cell>
          <cell r="M54">
            <v>85.2</v>
          </cell>
          <cell r="P54">
            <v>51.12</v>
          </cell>
          <cell r="Q54">
            <v>73.5</v>
          </cell>
          <cell r="R54">
            <v>7.3500000000000005</v>
          </cell>
          <cell r="S54" t="str">
            <v>浙江省智能机器人创意大赛本科组三等奖+1</v>
          </cell>
          <cell r="T54">
            <v>1</v>
          </cell>
          <cell r="W54">
            <v>1</v>
          </cell>
          <cell r="AB54">
            <v>0</v>
          </cell>
          <cell r="AC54" t="str">
            <v>文寓部干事B+1</v>
          </cell>
          <cell r="AD54" t="str">
            <v>文寓部干事C+0.5</v>
          </cell>
          <cell r="AE54">
            <v>0.9</v>
          </cell>
          <cell r="AF54" t="str">
            <v>院级优秀团员+0.25*0.8，</v>
          </cell>
          <cell r="AG54">
            <v>0.2</v>
          </cell>
          <cell r="AJ54">
            <v>1.1000000000000001</v>
          </cell>
          <cell r="AR54">
            <v>0</v>
          </cell>
          <cell r="AS54">
            <v>82.970999999999989</v>
          </cell>
          <cell r="AT54">
            <v>2.1</v>
          </cell>
          <cell r="AU54">
            <v>85.070999999999984</v>
          </cell>
          <cell r="AV54">
            <v>23</v>
          </cell>
          <cell r="AW54">
            <v>31</v>
          </cell>
        </row>
        <row r="55">
          <cell r="C55" t="str">
            <v>201806060323</v>
          </cell>
          <cell r="D55">
            <v>59.78</v>
          </cell>
          <cell r="E55" t="str">
            <v>A</v>
          </cell>
          <cell r="F55">
            <v>12</v>
          </cell>
          <cell r="G55" t="str">
            <v>B</v>
          </cell>
          <cell r="H55">
            <v>5</v>
          </cell>
          <cell r="K55">
            <v>23.033999999999999</v>
          </cell>
          <cell r="L55">
            <v>1.93</v>
          </cell>
          <cell r="M55">
            <v>69.3</v>
          </cell>
          <cell r="P55">
            <v>41.58</v>
          </cell>
          <cell r="Q55">
            <v>77.5</v>
          </cell>
          <cell r="R55">
            <v>7.75</v>
          </cell>
          <cell r="W55">
            <v>0</v>
          </cell>
          <cell r="AB55">
            <v>0</v>
          </cell>
          <cell r="AJ55">
            <v>0</v>
          </cell>
          <cell r="AR55">
            <v>0</v>
          </cell>
          <cell r="AS55">
            <v>72.364000000000004</v>
          </cell>
          <cell r="AT55">
            <v>0</v>
          </cell>
          <cell r="AU55">
            <v>72.364000000000004</v>
          </cell>
          <cell r="AV55">
            <v>121</v>
          </cell>
          <cell r="AW55">
            <v>114</v>
          </cell>
        </row>
        <row r="56">
          <cell r="C56" t="str">
            <v>201806060324</v>
          </cell>
          <cell r="D56">
            <v>62.73</v>
          </cell>
          <cell r="E56" t="str">
            <v>A</v>
          </cell>
          <cell r="F56">
            <v>12</v>
          </cell>
          <cell r="G56" t="str">
            <v>B</v>
          </cell>
          <cell r="H56">
            <v>5</v>
          </cell>
          <cell r="K56">
            <v>23.918999999999997</v>
          </cell>
          <cell r="L56">
            <v>2.4700000000000002</v>
          </cell>
          <cell r="M56">
            <v>74.7</v>
          </cell>
          <cell r="P56">
            <v>44.82</v>
          </cell>
          <cell r="Q56">
            <v>95</v>
          </cell>
          <cell r="R56">
            <v>9.5</v>
          </cell>
          <cell r="W56">
            <v>0</v>
          </cell>
          <cell r="AB56">
            <v>0</v>
          </cell>
          <cell r="AJ56">
            <v>0</v>
          </cell>
          <cell r="AN56" t="str">
            <v>男子4*400米 第四名身体素质【引体向上】 第四名男子三项全能  第六名</v>
          </cell>
          <cell r="AO56">
            <v>1</v>
          </cell>
          <cell r="AR56">
            <v>1</v>
          </cell>
          <cell r="AS56">
            <v>78.239000000000004</v>
          </cell>
          <cell r="AT56">
            <v>1</v>
          </cell>
          <cell r="AU56">
            <v>79.239000000000004</v>
          </cell>
          <cell r="AV56">
            <v>92</v>
          </cell>
          <cell r="AW56">
            <v>71</v>
          </cell>
        </row>
        <row r="57">
          <cell r="C57" t="str">
            <v>201806060325</v>
          </cell>
          <cell r="D57">
            <v>62.78</v>
          </cell>
          <cell r="E57" t="str">
            <v>A</v>
          </cell>
          <cell r="F57">
            <v>12</v>
          </cell>
          <cell r="G57" t="str">
            <v>B</v>
          </cell>
          <cell r="H57">
            <v>5</v>
          </cell>
          <cell r="K57">
            <v>23.934000000000001</v>
          </cell>
          <cell r="L57">
            <v>2.4500000000000002</v>
          </cell>
          <cell r="M57">
            <v>74.5</v>
          </cell>
          <cell r="P57">
            <v>44.699999999999996</v>
          </cell>
          <cell r="Q57">
            <v>84.5</v>
          </cell>
          <cell r="R57">
            <v>8.4500000000000011</v>
          </cell>
          <cell r="W57">
            <v>0</v>
          </cell>
          <cell r="X57" t="str">
            <v>校十佳社会实践队+0.25 省优秀社会实践队 +0.75</v>
          </cell>
          <cell r="Y57">
            <v>1</v>
          </cell>
          <cell r="AB57">
            <v>1</v>
          </cell>
          <cell r="AC57" t="str">
            <v>部长A+2.5</v>
          </cell>
          <cell r="AD57" t="str">
            <v>部长A+2.5</v>
          </cell>
          <cell r="AE57">
            <v>3</v>
          </cell>
          <cell r="AF57" t="str">
            <v>院级优秀团干+0.25，</v>
          </cell>
          <cell r="AG57">
            <v>0.25</v>
          </cell>
          <cell r="AJ57">
            <v>3.25</v>
          </cell>
          <cell r="AP57" t="str">
            <v>“我和我的祖国”歌咏比赛三等奖+0.15</v>
          </cell>
          <cell r="AQ57">
            <v>0.15</v>
          </cell>
          <cell r="AR57">
            <v>0.15</v>
          </cell>
          <cell r="AS57">
            <v>77.084000000000003</v>
          </cell>
          <cell r="AT57">
            <v>4.4000000000000004</v>
          </cell>
          <cell r="AU57">
            <v>81.484000000000009</v>
          </cell>
          <cell r="AV57">
            <v>94</v>
          </cell>
          <cell r="AW57">
            <v>56</v>
          </cell>
        </row>
        <row r="58">
          <cell r="C58" t="str">
            <v>201806060326</v>
          </cell>
          <cell r="D58">
            <v>62.35</v>
          </cell>
          <cell r="E58" t="str">
            <v>A</v>
          </cell>
          <cell r="F58">
            <v>12</v>
          </cell>
          <cell r="G58" t="str">
            <v>C</v>
          </cell>
          <cell r="H58">
            <v>3</v>
          </cell>
          <cell r="K58">
            <v>23.204999999999998</v>
          </cell>
          <cell r="L58">
            <v>3.41</v>
          </cell>
          <cell r="M58">
            <v>84.1</v>
          </cell>
          <cell r="P58">
            <v>50.459999999999994</v>
          </cell>
          <cell r="Q58">
            <v>90</v>
          </cell>
          <cell r="R58">
            <v>9</v>
          </cell>
          <cell r="S58" t="str">
            <v>2019年中国国际飞行器设计挑战赛 模拟搜救组 三等奖+0.8；</v>
          </cell>
          <cell r="T58">
            <v>0.8</v>
          </cell>
          <cell r="W58">
            <v>0.8</v>
          </cell>
          <cell r="X58" t="str">
            <v>校十佳社会实践队+0.25  省优秀社会实践队 +0.75</v>
          </cell>
          <cell r="Y58">
            <v>1</v>
          </cell>
          <cell r="AB58">
            <v>1</v>
          </cell>
          <cell r="AC58" t="str">
            <v>部长A+2.5</v>
          </cell>
          <cell r="AD58" t="str">
            <v>部长A+2.5</v>
          </cell>
          <cell r="AE58">
            <v>3</v>
          </cell>
          <cell r="AF58" t="str">
            <v>校级优秀团员+0.5*0.8，</v>
          </cell>
          <cell r="AG58">
            <v>0.4</v>
          </cell>
          <cell r="AJ58">
            <v>3.4</v>
          </cell>
          <cell r="AP58" t="str">
            <v>银江杯摄影一+0.3</v>
          </cell>
          <cell r="AQ58">
            <v>0.3</v>
          </cell>
          <cell r="AR58">
            <v>0.3</v>
          </cell>
          <cell r="AS58">
            <v>82.664999999999992</v>
          </cell>
          <cell r="AT58">
            <v>5.5</v>
          </cell>
          <cell r="AU58">
            <v>88.164999999999992</v>
          </cell>
          <cell r="AV58">
            <v>33</v>
          </cell>
          <cell r="AW58">
            <v>18</v>
          </cell>
        </row>
        <row r="59">
          <cell r="C59" t="str">
            <v>201806060327</v>
          </cell>
          <cell r="D59">
            <v>59.79</v>
          </cell>
          <cell r="E59" t="str">
            <v>A</v>
          </cell>
          <cell r="F59">
            <v>12</v>
          </cell>
          <cell r="G59" t="str">
            <v>C</v>
          </cell>
          <cell r="H59">
            <v>3</v>
          </cell>
          <cell r="K59">
            <v>22.436999999999998</v>
          </cell>
          <cell r="L59">
            <v>1.68</v>
          </cell>
          <cell r="M59">
            <v>66.8</v>
          </cell>
          <cell r="P59">
            <v>40.08</v>
          </cell>
          <cell r="Q59">
            <v>60.5</v>
          </cell>
          <cell r="R59">
            <v>6.0500000000000007</v>
          </cell>
          <cell r="W59">
            <v>0</v>
          </cell>
          <cell r="X59" t="str">
            <v>校十佳社会实践队+0.25  省优秀社会实践队 +0.75</v>
          </cell>
          <cell r="Y59">
            <v>1</v>
          </cell>
          <cell r="AB59">
            <v>1</v>
          </cell>
          <cell r="AC59" t="str">
            <v>部长A+2.5</v>
          </cell>
          <cell r="AD59" t="str">
            <v>部长A+2.5</v>
          </cell>
          <cell r="AE59">
            <v>3</v>
          </cell>
          <cell r="AF59" t="str">
            <v>院级优秀团干+0.25，</v>
          </cell>
          <cell r="AG59">
            <v>0.25</v>
          </cell>
          <cell r="AJ59">
            <v>3.25</v>
          </cell>
          <cell r="AR59">
            <v>0</v>
          </cell>
          <cell r="AS59">
            <v>68.566999999999993</v>
          </cell>
          <cell r="AT59">
            <v>4.25</v>
          </cell>
          <cell r="AU59">
            <v>72.816999999999993</v>
          </cell>
          <cell r="AV59">
            <v>125</v>
          </cell>
          <cell r="AW59">
            <v>110</v>
          </cell>
        </row>
        <row r="60">
          <cell r="C60" t="str">
            <v>201806060331</v>
          </cell>
          <cell r="D60">
            <v>62.72</v>
          </cell>
          <cell r="E60" t="str">
            <v>A</v>
          </cell>
          <cell r="F60">
            <v>12</v>
          </cell>
          <cell r="G60" t="str">
            <v>B</v>
          </cell>
          <cell r="H60">
            <v>5</v>
          </cell>
          <cell r="K60">
            <v>23.916</v>
          </cell>
          <cell r="L60">
            <v>2.64</v>
          </cell>
          <cell r="M60">
            <v>76.400000000000006</v>
          </cell>
          <cell r="P60">
            <v>45.84</v>
          </cell>
          <cell r="Q60">
            <v>82.5</v>
          </cell>
          <cell r="R60">
            <v>8.25</v>
          </cell>
          <cell r="W60">
            <v>0</v>
          </cell>
          <cell r="AB60">
            <v>0</v>
          </cell>
          <cell r="AC60" t="str">
            <v>文艺部干事B+1</v>
          </cell>
          <cell r="AD60" t="str">
            <v>文艺部干事B+1</v>
          </cell>
          <cell r="AE60">
            <v>1.2</v>
          </cell>
          <cell r="AJ60">
            <v>1.2</v>
          </cell>
          <cell r="AR60">
            <v>0</v>
          </cell>
          <cell r="AS60">
            <v>78.006</v>
          </cell>
          <cell r="AT60">
            <v>1.2</v>
          </cell>
          <cell r="AU60">
            <v>79.206000000000003</v>
          </cell>
          <cell r="AV60">
            <v>81</v>
          </cell>
          <cell r="AW60">
            <v>73</v>
          </cell>
        </row>
        <row r="61">
          <cell r="C61" t="str">
            <v>201806060401</v>
          </cell>
          <cell r="D61">
            <v>62.83</v>
          </cell>
          <cell r="E61" t="str">
            <v>A</v>
          </cell>
          <cell r="F61">
            <v>12</v>
          </cell>
          <cell r="G61" t="str">
            <v>B</v>
          </cell>
          <cell r="H61">
            <v>5</v>
          </cell>
          <cell r="K61">
            <v>23.948999999999998</v>
          </cell>
          <cell r="L61">
            <v>3.1</v>
          </cell>
          <cell r="M61">
            <v>81</v>
          </cell>
          <cell r="N61" t="str">
            <v>全国计算机二级证书+0.3</v>
          </cell>
          <cell r="O61">
            <v>0.3</v>
          </cell>
          <cell r="P61">
            <v>48.779999999999994</v>
          </cell>
          <cell r="Q61">
            <v>75</v>
          </cell>
          <cell r="R61">
            <v>7.5</v>
          </cell>
          <cell r="W61">
            <v>0</v>
          </cell>
          <cell r="AB61">
            <v>0</v>
          </cell>
          <cell r="AC61" t="str">
            <v>生活B+1</v>
          </cell>
          <cell r="AD61" t="str">
            <v>生活A+1.5</v>
          </cell>
          <cell r="AE61">
            <v>1.25</v>
          </cell>
          <cell r="AF61" t="str">
            <v>院级示范团支部+0.125,</v>
          </cell>
          <cell r="AG61">
            <v>0.125</v>
          </cell>
          <cell r="AH61" t="str">
            <v>团日活动三等奖+0.075，</v>
          </cell>
          <cell r="AI61">
            <v>7.4999999999999997E-2</v>
          </cell>
          <cell r="AJ61">
            <v>1.45</v>
          </cell>
          <cell r="AR61">
            <v>0</v>
          </cell>
          <cell r="AS61">
            <v>80.228999999999985</v>
          </cell>
          <cell r="AT61">
            <v>1.45</v>
          </cell>
          <cell r="AU61">
            <v>81.678999999999988</v>
          </cell>
          <cell r="AV61">
            <v>57</v>
          </cell>
          <cell r="AW61">
            <v>53</v>
          </cell>
        </row>
        <row r="62">
          <cell r="C62" t="str">
            <v>201806060403</v>
          </cell>
          <cell r="D62">
            <v>62.49</v>
          </cell>
          <cell r="E62" t="str">
            <v>A</v>
          </cell>
          <cell r="F62">
            <v>12</v>
          </cell>
          <cell r="G62" t="str">
            <v>B</v>
          </cell>
          <cell r="H62">
            <v>5</v>
          </cell>
          <cell r="K62">
            <v>23.847000000000001</v>
          </cell>
          <cell r="L62">
            <v>3.47</v>
          </cell>
          <cell r="M62">
            <v>84.7</v>
          </cell>
          <cell r="N62" t="str">
            <v>全国计算机二级证书+0.3</v>
          </cell>
          <cell r="O62">
            <v>0.3</v>
          </cell>
          <cell r="P62">
            <v>51</v>
          </cell>
          <cell r="Q62">
            <v>73.5</v>
          </cell>
          <cell r="R62">
            <v>7.3500000000000005</v>
          </cell>
          <cell r="S62" t="str">
            <v>全国大学生数学竞赛（非数学类）三等奖+0.4</v>
          </cell>
          <cell r="T62">
            <v>0.4</v>
          </cell>
          <cell r="W62">
            <v>0.4</v>
          </cell>
          <cell r="AB62">
            <v>0</v>
          </cell>
          <cell r="AC62" t="str">
            <v>文寓部副部A+2文体A+1.5</v>
          </cell>
          <cell r="AD62" t="str">
            <v>资助B+1文寓部副部B+1.5</v>
          </cell>
          <cell r="AE62">
            <v>2</v>
          </cell>
          <cell r="AF62" t="str">
            <v>院级示范团支部+0.125,</v>
          </cell>
          <cell r="AG62">
            <v>0.125</v>
          </cell>
          <cell r="AH62" t="str">
            <v>团日活动三等奖+0.075，</v>
          </cell>
          <cell r="AI62">
            <v>7.4999999999999997E-2</v>
          </cell>
          <cell r="AJ62">
            <v>2.2000000000000002</v>
          </cell>
          <cell r="AR62">
            <v>0</v>
          </cell>
          <cell r="AS62">
            <v>82.197000000000003</v>
          </cell>
          <cell r="AT62">
            <v>2.6</v>
          </cell>
          <cell r="AU62">
            <v>84.796999999999997</v>
          </cell>
          <cell r="AV62">
            <v>27</v>
          </cell>
          <cell r="AW62">
            <v>33</v>
          </cell>
        </row>
        <row r="63">
          <cell r="C63" t="str">
            <v>201806060404</v>
          </cell>
          <cell r="D63">
            <v>63.16</v>
          </cell>
          <cell r="E63" t="str">
            <v>A</v>
          </cell>
          <cell r="F63">
            <v>12</v>
          </cell>
          <cell r="G63" t="str">
            <v>B</v>
          </cell>
          <cell r="H63">
            <v>5</v>
          </cell>
          <cell r="K63">
            <v>24.047999999999998</v>
          </cell>
          <cell r="L63">
            <v>3.52</v>
          </cell>
          <cell r="M63">
            <v>85.2</v>
          </cell>
          <cell r="N63" t="str">
            <v>导游证+0.2 四级+0.2</v>
          </cell>
          <cell r="O63">
            <v>0.4</v>
          </cell>
          <cell r="P63">
            <v>51.360000000000007</v>
          </cell>
          <cell r="Q63">
            <v>79.5</v>
          </cell>
          <cell r="R63">
            <v>7.95</v>
          </cell>
          <cell r="S63" t="str">
            <v>浙江省大学生物理创新（理论）竞赛三等奖+0.4 全国大学生数学竞赛(非数学类)三等奖+0.4；第六届浙江省国际“互联网+”大学生创新创业大赛金奖+6；省小挑战杯二等奖信息学院队员+4/2</v>
          </cell>
          <cell r="T63">
            <v>8.8000000000000007</v>
          </cell>
          <cell r="W63">
            <v>8.8000000000000007</v>
          </cell>
          <cell r="AB63">
            <v>0</v>
          </cell>
          <cell r="AC63" t="str">
            <v>心理A+1.5</v>
          </cell>
          <cell r="AD63" t="str">
            <v>心理A+1.5</v>
          </cell>
          <cell r="AE63">
            <v>1.5</v>
          </cell>
          <cell r="AF63" t="str">
            <v>院级示范团支部+0.125,院级优秀团员+0.25*0.8，</v>
          </cell>
          <cell r="AG63">
            <v>0.32500000000000001</v>
          </cell>
          <cell r="AH63" t="str">
            <v>团日活动三等奖+0.075，</v>
          </cell>
          <cell r="AI63">
            <v>7.4999999999999997E-2</v>
          </cell>
          <cell r="AJ63">
            <v>1.9</v>
          </cell>
          <cell r="AR63">
            <v>0</v>
          </cell>
          <cell r="AS63">
            <v>83.358000000000004</v>
          </cell>
          <cell r="AT63">
            <v>10.700000000000001</v>
          </cell>
          <cell r="AU63">
            <v>94.058000000000007</v>
          </cell>
          <cell r="AV63">
            <v>23</v>
          </cell>
          <cell r="AW63">
            <v>6</v>
          </cell>
        </row>
        <row r="64">
          <cell r="C64" t="str">
            <v>201806060405</v>
          </cell>
          <cell r="D64">
            <v>62.65</v>
          </cell>
          <cell r="E64" t="str">
            <v>B</v>
          </cell>
          <cell r="F64">
            <v>10</v>
          </cell>
          <cell r="G64" t="str">
            <v>B</v>
          </cell>
          <cell r="H64">
            <v>5</v>
          </cell>
          <cell r="K64">
            <v>23.295000000000002</v>
          </cell>
          <cell r="L64">
            <v>4.3</v>
          </cell>
          <cell r="M64">
            <v>93</v>
          </cell>
          <cell r="P64">
            <v>55.8</v>
          </cell>
          <cell r="Q64">
            <v>86</v>
          </cell>
          <cell r="R64">
            <v>8.6</v>
          </cell>
          <cell r="S64" t="str">
            <v>第十一届全国大学生数学竞赛（非数学类）二等奖+0.6;第21届浙江工业大学本科生数学建模竞赛二等奖+0.6；</v>
          </cell>
          <cell r="T64">
            <v>1.2</v>
          </cell>
          <cell r="W64">
            <v>1.2</v>
          </cell>
          <cell r="AB64">
            <v>0</v>
          </cell>
          <cell r="AJ64">
            <v>0</v>
          </cell>
          <cell r="AR64">
            <v>0</v>
          </cell>
          <cell r="AS64">
            <v>87.694999999999993</v>
          </cell>
          <cell r="AT64">
            <v>1.2</v>
          </cell>
          <cell r="AU64">
            <v>88.894999999999996</v>
          </cell>
          <cell r="AV64">
            <v>2</v>
          </cell>
          <cell r="AW64">
            <v>16</v>
          </cell>
        </row>
        <row r="65">
          <cell r="C65" t="str">
            <v>201806060407</v>
          </cell>
          <cell r="D65">
            <v>63.09</v>
          </cell>
          <cell r="E65" t="str">
            <v>A</v>
          </cell>
          <cell r="F65">
            <v>12</v>
          </cell>
          <cell r="G65" t="str">
            <v>B</v>
          </cell>
          <cell r="H65">
            <v>5</v>
          </cell>
          <cell r="K65">
            <v>24.027000000000001</v>
          </cell>
          <cell r="L65">
            <v>3.7</v>
          </cell>
          <cell r="M65">
            <v>87</v>
          </cell>
          <cell r="N65" t="str">
            <v>六级证书+0.3 全国计算机二级证书+0.3</v>
          </cell>
          <cell r="O65">
            <v>0.6</v>
          </cell>
          <cell r="P65">
            <v>52.559999999999995</v>
          </cell>
          <cell r="Q65">
            <v>81</v>
          </cell>
          <cell r="R65">
            <v>8.1</v>
          </cell>
          <cell r="S65" t="str">
            <v>浙江工业大学本科生数学建模竞赛二等奖+0.6</v>
          </cell>
          <cell r="T65">
            <v>0.6</v>
          </cell>
          <cell r="W65">
            <v>0.6</v>
          </cell>
          <cell r="Z65" t="str">
            <v>院青年志愿者+0.25</v>
          </cell>
          <cell r="AA65">
            <v>0.25</v>
          </cell>
          <cell r="AB65">
            <v>0.25</v>
          </cell>
          <cell r="AC65" t="str">
            <v>学习B+1；广雅工作中心干事B+1;</v>
          </cell>
          <cell r="AD65" t="str">
            <v>学习A+1.5;广雅工作中心干事B+1;</v>
          </cell>
          <cell r="AE65">
            <v>1.45</v>
          </cell>
          <cell r="AF65" t="str">
            <v>院级示范团支部+0.125,院级优秀团干+0.25，</v>
          </cell>
          <cell r="AG65">
            <v>0.375</v>
          </cell>
          <cell r="AH65" t="str">
            <v>团日活动三等奖+0.075，</v>
          </cell>
          <cell r="AI65">
            <v>7.4999999999999997E-2</v>
          </cell>
          <cell r="AJ65">
            <v>1.9</v>
          </cell>
          <cell r="AR65">
            <v>0</v>
          </cell>
          <cell r="AS65">
            <v>84.686999999999983</v>
          </cell>
          <cell r="AT65">
            <v>2.75</v>
          </cell>
          <cell r="AU65">
            <v>87.436999999999983</v>
          </cell>
          <cell r="AV65">
            <v>14</v>
          </cell>
          <cell r="AW65">
            <v>21</v>
          </cell>
        </row>
        <row r="66">
          <cell r="C66" t="str">
            <v>201806060408</v>
          </cell>
          <cell r="D66">
            <v>61.84</v>
          </cell>
          <cell r="E66" t="str">
            <v>A</v>
          </cell>
          <cell r="F66">
            <v>12</v>
          </cell>
          <cell r="G66" t="str">
            <v>B</v>
          </cell>
          <cell r="H66">
            <v>5</v>
          </cell>
          <cell r="K66">
            <v>23.652000000000001</v>
          </cell>
          <cell r="L66">
            <v>2.9</v>
          </cell>
          <cell r="M66">
            <v>79</v>
          </cell>
          <cell r="N66" t="str">
            <v>六级证书+0.3</v>
          </cell>
          <cell r="O66">
            <v>0.3</v>
          </cell>
          <cell r="P66">
            <v>47.58</v>
          </cell>
          <cell r="Q66">
            <v>76.5</v>
          </cell>
          <cell r="R66">
            <v>7.65</v>
          </cell>
          <cell r="W66">
            <v>0</v>
          </cell>
          <cell r="AB66">
            <v>0</v>
          </cell>
          <cell r="AF66" t="str">
            <v>院级示范团支部+0.125,</v>
          </cell>
          <cell r="AG66">
            <v>0.125</v>
          </cell>
          <cell r="AH66" t="str">
            <v>团日活动三等奖+0.075，</v>
          </cell>
          <cell r="AI66">
            <v>7.4999999999999997E-2</v>
          </cell>
          <cell r="AJ66">
            <v>0.2</v>
          </cell>
          <cell r="AR66">
            <v>0</v>
          </cell>
          <cell r="AS66">
            <v>78.882000000000005</v>
          </cell>
          <cell r="AT66">
            <v>0.2</v>
          </cell>
          <cell r="AU66">
            <v>79.082000000000008</v>
          </cell>
          <cell r="AV66">
            <v>69</v>
          </cell>
          <cell r="AW66">
            <v>76</v>
          </cell>
        </row>
        <row r="67">
          <cell r="C67" t="str">
            <v>201806060411</v>
          </cell>
          <cell r="D67">
            <v>63.1</v>
          </cell>
          <cell r="E67" t="str">
            <v>A</v>
          </cell>
          <cell r="F67">
            <v>12</v>
          </cell>
          <cell r="G67" t="str">
            <v>B</v>
          </cell>
          <cell r="H67">
            <v>5</v>
          </cell>
          <cell r="K67">
            <v>24.029999999999998</v>
          </cell>
          <cell r="L67">
            <v>3.05</v>
          </cell>
          <cell r="M67">
            <v>80.5</v>
          </cell>
          <cell r="N67" t="str">
            <v>四级+0.2；</v>
          </cell>
          <cell r="P67">
            <v>48.3</v>
          </cell>
          <cell r="Q67">
            <v>91.5</v>
          </cell>
          <cell r="R67">
            <v>9.15</v>
          </cell>
          <cell r="W67">
            <v>0</v>
          </cell>
          <cell r="AB67">
            <v>0</v>
          </cell>
          <cell r="AC67" t="str">
            <v>团支书B+2</v>
          </cell>
          <cell r="AD67" t="str">
            <v>团支书A+2.5</v>
          </cell>
          <cell r="AE67">
            <v>2.25</v>
          </cell>
          <cell r="AF67" t="str">
            <v>院级示范团支部+0.125,院级优秀团干+0.25，</v>
          </cell>
          <cell r="AG67">
            <v>0.375</v>
          </cell>
          <cell r="AH67" t="str">
            <v>团日活动三等奖+0.075，</v>
          </cell>
          <cell r="AI67">
            <v>7.4999999999999997E-2</v>
          </cell>
          <cell r="AJ67">
            <v>2.7</v>
          </cell>
          <cell r="AR67">
            <v>0</v>
          </cell>
          <cell r="AS67">
            <v>81.48</v>
          </cell>
          <cell r="AT67">
            <v>2.7</v>
          </cell>
          <cell r="AU67">
            <v>84.18</v>
          </cell>
          <cell r="AV67">
            <v>60</v>
          </cell>
          <cell r="AW67">
            <v>38</v>
          </cell>
        </row>
        <row r="68">
          <cell r="C68" t="str">
            <v>201806060412</v>
          </cell>
          <cell r="D68">
            <v>61.81</v>
          </cell>
          <cell r="E68" t="str">
            <v>A</v>
          </cell>
          <cell r="F68">
            <v>12</v>
          </cell>
          <cell r="G68" t="str">
            <v>B</v>
          </cell>
          <cell r="H68">
            <v>5</v>
          </cell>
          <cell r="K68">
            <v>23.643000000000001</v>
          </cell>
          <cell r="L68">
            <v>2.84</v>
          </cell>
          <cell r="M68">
            <v>78.400000000000006</v>
          </cell>
          <cell r="P68">
            <v>47.04</v>
          </cell>
          <cell r="Q68">
            <v>83.5</v>
          </cell>
          <cell r="R68">
            <v>8.35</v>
          </cell>
          <cell r="W68">
            <v>0</v>
          </cell>
          <cell r="AB68">
            <v>0</v>
          </cell>
          <cell r="AF68" t="str">
            <v>院级示范团支部+0.125,</v>
          </cell>
          <cell r="AG68">
            <v>0.125</v>
          </cell>
          <cell r="AH68" t="str">
            <v>团日活动三等奖+0.075，</v>
          </cell>
          <cell r="AI68">
            <v>7.4999999999999997E-2</v>
          </cell>
          <cell r="AJ68">
            <v>0.2</v>
          </cell>
          <cell r="AR68">
            <v>0</v>
          </cell>
          <cell r="AS68">
            <v>79.032999999999987</v>
          </cell>
          <cell r="AT68">
            <v>0.2</v>
          </cell>
          <cell r="AU68">
            <v>79.23299999999999</v>
          </cell>
          <cell r="AV68">
            <v>70</v>
          </cell>
          <cell r="AW68">
            <v>72</v>
          </cell>
        </row>
        <row r="69">
          <cell r="C69" t="str">
            <v>201806060413</v>
          </cell>
          <cell r="D69">
            <v>63.129999999999995</v>
          </cell>
          <cell r="E69" t="str">
            <v>A</v>
          </cell>
          <cell r="F69">
            <v>12</v>
          </cell>
          <cell r="G69" t="str">
            <v>B</v>
          </cell>
          <cell r="H69">
            <v>5</v>
          </cell>
          <cell r="K69">
            <v>24.038999999999998</v>
          </cell>
          <cell r="L69">
            <v>3.63</v>
          </cell>
          <cell r="M69">
            <v>86.3</v>
          </cell>
          <cell r="N69" t="str">
            <v>六级证书+0.3 全国计算机二级证书+0.3</v>
          </cell>
          <cell r="O69">
            <v>0.6</v>
          </cell>
          <cell r="P69">
            <v>52.139999999999993</v>
          </cell>
          <cell r="Q69">
            <v>97.5</v>
          </cell>
          <cell r="R69">
            <v>9.75</v>
          </cell>
          <cell r="S69" t="str">
            <v>全国大学生数学竞赛（非数学类）一等奖+0.8 浙江省大学生物理创新（理论）竞赛二等奖+0.6 全国大学生智能汽车竞赛浙江赛区三等奖+2</v>
          </cell>
          <cell r="T69">
            <v>3.4</v>
          </cell>
          <cell r="W69">
            <v>3.4</v>
          </cell>
          <cell r="X69" t="str">
            <v>院优秀团队+0.25</v>
          </cell>
          <cell r="Y69">
            <v>0.25</v>
          </cell>
          <cell r="AB69">
            <v>0.25</v>
          </cell>
          <cell r="AC69" t="str">
            <v>文艺部副部A+2 副团总支A+2.5</v>
          </cell>
          <cell r="AD69" t="str">
            <v>文艺部副部A+2 副团总支A+2.5</v>
          </cell>
          <cell r="AE69">
            <v>3.4</v>
          </cell>
          <cell r="AF69" t="str">
            <v>院级示范团支部+0.125,校级优秀团员+0.5*0.8，</v>
          </cell>
          <cell r="AG69">
            <v>0.52500000000000002</v>
          </cell>
          <cell r="AH69" t="str">
            <v>团日活动三等奖+0.075，</v>
          </cell>
          <cell r="AI69">
            <v>7.4999999999999997E-2</v>
          </cell>
          <cell r="AJ69">
            <v>4</v>
          </cell>
          <cell r="AP69" t="str">
            <v>“我和我的祖国“歌咏比赛校赛三等奖负责人+0.3</v>
          </cell>
          <cell r="AQ69">
            <v>0.3</v>
          </cell>
          <cell r="AR69">
            <v>0.3</v>
          </cell>
          <cell r="AS69">
            <v>85.928999999999988</v>
          </cell>
          <cell r="AT69">
            <v>7.95</v>
          </cell>
          <cell r="AU69">
            <v>93.878999999999991</v>
          </cell>
          <cell r="AV69">
            <v>18</v>
          </cell>
          <cell r="AW69">
            <v>7</v>
          </cell>
        </row>
        <row r="70">
          <cell r="C70" t="str">
            <v>201806060414</v>
          </cell>
          <cell r="D70">
            <v>60.91</v>
          </cell>
          <cell r="E70" t="str">
            <v>A</v>
          </cell>
          <cell r="F70">
            <v>12</v>
          </cell>
          <cell r="G70" t="str">
            <v>B</v>
          </cell>
          <cell r="H70">
            <v>5</v>
          </cell>
          <cell r="K70">
            <v>23.372999999999998</v>
          </cell>
          <cell r="L70">
            <v>3.5</v>
          </cell>
          <cell r="M70">
            <v>85</v>
          </cell>
          <cell r="N70" t="str">
            <v>六级+0.3 省计算机二级+0.2</v>
          </cell>
          <cell r="O70">
            <v>0.5</v>
          </cell>
          <cell r="P70">
            <v>51.3</v>
          </cell>
          <cell r="Q70">
            <v>81.5</v>
          </cell>
          <cell r="R70">
            <v>8.15</v>
          </cell>
          <cell r="S70" t="str">
            <v>浙江省物理创新竞赛（理论）三等奖+0.4</v>
          </cell>
          <cell r="T70">
            <v>0.4</v>
          </cell>
          <cell r="W70">
            <v>0.4</v>
          </cell>
          <cell r="AB70">
            <v>0</v>
          </cell>
          <cell r="AF70" t="str">
            <v>院级示范团支部+0.125,</v>
          </cell>
          <cell r="AG70">
            <v>0.125</v>
          </cell>
          <cell r="AH70" t="str">
            <v>团日活动三等奖+0.075，</v>
          </cell>
          <cell r="AI70">
            <v>7.4999999999999997E-2</v>
          </cell>
          <cell r="AJ70">
            <v>0.2</v>
          </cell>
          <cell r="AR70">
            <v>0</v>
          </cell>
          <cell r="AS70">
            <v>82.823000000000008</v>
          </cell>
          <cell r="AT70">
            <v>0.60000000000000009</v>
          </cell>
          <cell r="AU70">
            <v>83.423000000000002</v>
          </cell>
          <cell r="AV70">
            <v>25</v>
          </cell>
          <cell r="AW70">
            <v>40</v>
          </cell>
        </row>
        <row r="71">
          <cell r="C71" t="str">
            <v>201806060415</v>
          </cell>
          <cell r="D71">
            <v>63.01</v>
          </cell>
          <cell r="E71" t="str">
            <v>A</v>
          </cell>
          <cell r="F71">
            <v>12</v>
          </cell>
          <cell r="G71" t="str">
            <v>B</v>
          </cell>
          <cell r="H71">
            <v>5</v>
          </cell>
          <cell r="K71">
            <v>24.002999999999997</v>
          </cell>
          <cell r="L71">
            <v>2.95</v>
          </cell>
          <cell r="M71">
            <v>79.5</v>
          </cell>
          <cell r="P71">
            <v>47.699999999999996</v>
          </cell>
          <cell r="Q71">
            <v>79</v>
          </cell>
          <cell r="R71">
            <v>7.9</v>
          </cell>
          <cell r="W71">
            <v>0</v>
          </cell>
          <cell r="AB71">
            <v>0</v>
          </cell>
          <cell r="AF71" t="str">
            <v>院级示范团支部+0.125,</v>
          </cell>
          <cell r="AG71">
            <v>0.125</v>
          </cell>
          <cell r="AH71" t="str">
            <v>团日活动三等奖+0.075，</v>
          </cell>
          <cell r="AI71">
            <v>7.4999999999999997E-2</v>
          </cell>
          <cell r="AJ71">
            <v>0.2</v>
          </cell>
          <cell r="AR71">
            <v>0</v>
          </cell>
          <cell r="AS71">
            <v>79.602999999999994</v>
          </cell>
          <cell r="AT71">
            <v>0.2</v>
          </cell>
          <cell r="AU71">
            <v>79.802999999999997</v>
          </cell>
          <cell r="AV71">
            <v>65</v>
          </cell>
          <cell r="AW71">
            <v>67</v>
          </cell>
        </row>
        <row r="72">
          <cell r="C72" t="str">
            <v>201806060416</v>
          </cell>
          <cell r="D72">
            <v>56.51</v>
          </cell>
          <cell r="E72" t="str">
            <v>A</v>
          </cell>
          <cell r="F72">
            <v>12</v>
          </cell>
          <cell r="G72" t="str">
            <v>B</v>
          </cell>
          <cell r="H72">
            <v>5</v>
          </cell>
          <cell r="K72">
            <v>22.052999999999997</v>
          </cell>
          <cell r="L72">
            <v>2.48</v>
          </cell>
          <cell r="M72">
            <v>74.8</v>
          </cell>
          <cell r="P72">
            <v>44.879999999999995</v>
          </cell>
          <cell r="Q72">
            <v>74.5</v>
          </cell>
          <cell r="R72">
            <v>7.45</v>
          </cell>
          <cell r="W72">
            <v>0</v>
          </cell>
          <cell r="AB72">
            <v>0</v>
          </cell>
          <cell r="AF72" t="str">
            <v>院级示范团支部+0.125,</v>
          </cell>
          <cell r="AG72">
            <v>0.125</v>
          </cell>
          <cell r="AH72" t="str">
            <v>团日活动三等奖+0.075，</v>
          </cell>
          <cell r="AI72">
            <v>7.4999999999999997E-2</v>
          </cell>
          <cell r="AJ72">
            <v>0.2</v>
          </cell>
          <cell r="AR72">
            <v>0</v>
          </cell>
          <cell r="AS72">
            <v>74.382999999999996</v>
          </cell>
          <cell r="AT72">
            <v>0.2</v>
          </cell>
          <cell r="AU72">
            <v>74.582999999999998</v>
          </cell>
          <cell r="AV72">
            <v>91</v>
          </cell>
          <cell r="AW72">
            <v>103</v>
          </cell>
        </row>
        <row r="73">
          <cell r="C73" t="str">
            <v>201806060418</v>
          </cell>
          <cell r="D73">
            <v>43.92</v>
          </cell>
          <cell r="E73" t="str">
            <v>A</v>
          </cell>
          <cell r="F73">
            <v>12</v>
          </cell>
          <cell r="G73" t="str">
            <v>A</v>
          </cell>
          <cell r="H73">
            <v>7</v>
          </cell>
          <cell r="K73">
            <v>18.876000000000001</v>
          </cell>
          <cell r="L73">
            <v>1.1299999999999999</v>
          </cell>
          <cell r="M73">
            <v>61.3</v>
          </cell>
          <cell r="P73">
            <v>36.779999999999994</v>
          </cell>
          <cell r="Q73">
            <v>90</v>
          </cell>
          <cell r="R73">
            <v>9</v>
          </cell>
          <cell r="W73">
            <v>0</v>
          </cell>
          <cell r="X73" t="str">
            <v>校十佳社会实践队+0.25  省优秀社会实践队 +0.75</v>
          </cell>
          <cell r="Y73">
            <v>1</v>
          </cell>
          <cell r="AB73">
            <v>1</v>
          </cell>
          <cell r="AC73" t="str">
            <v>资助A+1.5 部长A+2.5</v>
          </cell>
          <cell r="AD73" t="str">
            <v>资助B+1 部长A+2.5</v>
          </cell>
          <cell r="AE73">
            <v>3.25</v>
          </cell>
          <cell r="AF73" t="str">
            <v>院级示范团支部+0.125,</v>
          </cell>
          <cell r="AG73">
            <v>0.125</v>
          </cell>
          <cell r="AH73" t="str">
            <v>团日活动三等奖+0.075，</v>
          </cell>
          <cell r="AI73">
            <v>7.4999999999999997E-2</v>
          </cell>
          <cell r="AJ73">
            <v>3.45</v>
          </cell>
          <cell r="AN73" t="str">
            <v>木球团体赛女团第二名 浙江省第五届木球锦标赛 中青组女子个人第二名+1 浙江工业大学第十三届木球锦标赛女子个人第五名+0.4</v>
          </cell>
          <cell r="AO73">
            <v>1.8</v>
          </cell>
          <cell r="AR73">
            <v>1.8</v>
          </cell>
          <cell r="AS73">
            <v>64.655999999999992</v>
          </cell>
          <cell r="AT73">
            <v>6.25</v>
          </cell>
          <cell r="AU73">
            <v>70.905999999999992</v>
          </cell>
          <cell r="AV73">
            <v>133</v>
          </cell>
          <cell r="AW73">
            <v>119</v>
          </cell>
        </row>
        <row r="74">
          <cell r="C74" t="str">
            <v>201806060419</v>
          </cell>
          <cell r="D74">
            <v>62.74</v>
          </cell>
          <cell r="E74" t="str">
            <v>A</v>
          </cell>
          <cell r="F74">
            <v>12</v>
          </cell>
          <cell r="G74" t="str">
            <v>B</v>
          </cell>
          <cell r="H74">
            <v>5</v>
          </cell>
          <cell r="K74">
            <v>23.922000000000001</v>
          </cell>
          <cell r="L74">
            <v>1.98</v>
          </cell>
          <cell r="M74">
            <v>69.8</v>
          </cell>
          <cell r="P74">
            <v>41.879999999999995</v>
          </cell>
          <cell r="Q74">
            <v>85</v>
          </cell>
          <cell r="R74">
            <v>8.5</v>
          </cell>
          <cell r="W74">
            <v>0</v>
          </cell>
          <cell r="AB74">
            <v>0</v>
          </cell>
          <cell r="AF74" t="str">
            <v>院级示范团支部+0.125,</v>
          </cell>
          <cell r="AG74">
            <v>0.125</v>
          </cell>
          <cell r="AH74" t="str">
            <v>团日活动三等奖+0.075，</v>
          </cell>
          <cell r="AI74">
            <v>7.4999999999999997E-2</v>
          </cell>
          <cell r="AJ74">
            <v>0.2</v>
          </cell>
          <cell r="AR74">
            <v>0</v>
          </cell>
          <cell r="AS74">
            <v>74.301999999999992</v>
          </cell>
          <cell r="AT74">
            <v>0.2</v>
          </cell>
          <cell r="AU74">
            <v>74.501999999999995</v>
          </cell>
          <cell r="AV74">
            <v>120</v>
          </cell>
          <cell r="AW74">
            <v>104</v>
          </cell>
        </row>
        <row r="75">
          <cell r="C75" t="str">
            <v>201806060420</v>
          </cell>
          <cell r="D75">
            <v>62.71</v>
          </cell>
          <cell r="E75" t="str">
            <v>A</v>
          </cell>
          <cell r="F75">
            <v>12</v>
          </cell>
          <cell r="G75" t="str">
            <v>B</v>
          </cell>
          <cell r="H75">
            <v>5</v>
          </cell>
          <cell r="K75">
            <v>23.913</v>
          </cell>
          <cell r="L75">
            <v>2.2799999999999998</v>
          </cell>
          <cell r="M75">
            <v>72.8</v>
          </cell>
          <cell r="P75">
            <v>43.68</v>
          </cell>
          <cell r="Q75">
            <v>82</v>
          </cell>
          <cell r="R75">
            <v>8.2000000000000011</v>
          </cell>
          <cell r="W75">
            <v>0</v>
          </cell>
          <cell r="AB75">
            <v>0</v>
          </cell>
          <cell r="AF75" t="str">
            <v>院级示范团支部+0.125,</v>
          </cell>
          <cell r="AG75">
            <v>0.125</v>
          </cell>
          <cell r="AH75" t="str">
            <v>团日活动三等奖+0.075，</v>
          </cell>
          <cell r="AI75">
            <v>7.4999999999999997E-2</v>
          </cell>
          <cell r="AJ75">
            <v>0.2</v>
          </cell>
          <cell r="AR75">
            <v>0</v>
          </cell>
          <cell r="AS75">
            <v>75.793000000000006</v>
          </cell>
          <cell r="AT75">
            <v>0.2</v>
          </cell>
          <cell r="AU75">
            <v>75.993000000000009</v>
          </cell>
          <cell r="AV75">
            <v>100</v>
          </cell>
          <cell r="AW75">
            <v>90</v>
          </cell>
        </row>
        <row r="76">
          <cell r="C76" t="str">
            <v>201806060422</v>
          </cell>
          <cell r="D76">
            <v>62.72</v>
          </cell>
          <cell r="E76" t="str">
            <v>A</v>
          </cell>
          <cell r="F76">
            <v>12</v>
          </cell>
          <cell r="G76" t="str">
            <v>B</v>
          </cell>
          <cell r="H76">
            <v>5</v>
          </cell>
          <cell r="K76">
            <v>23.916</v>
          </cell>
          <cell r="L76">
            <v>3.21</v>
          </cell>
          <cell r="M76">
            <v>82.1</v>
          </cell>
          <cell r="P76">
            <v>49.26</v>
          </cell>
          <cell r="Q76">
            <v>80.5</v>
          </cell>
          <cell r="R76">
            <v>8.0500000000000007</v>
          </cell>
          <cell r="W76">
            <v>0</v>
          </cell>
          <cell r="AB76">
            <v>0</v>
          </cell>
          <cell r="AF76" t="str">
            <v>院级示范团支部+0.125,</v>
          </cell>
          <cell r="AG76">
            <v>0.125</v>
          </cell>
          <cell r="AH76" t="str">
            <v>团日活动三等奖+0.075，</v>
          </cell>
          <cell r="AI76">
            <v>7.4999999999999997E-2</v>
          </cell>
          <cell r="AJ76">
            <v>0.2</v>
          </cell>
          <cell r="AR76">
            <v>0</v>
          </cell>
          <cell r="AS76">
            <v>81.225999999999999</v>
          </cell>
          <cell r="AT76">
            <v>0.2</v>
          </cell>
          <cell r="AU76">
            <v>81.426000000000002</v>
          </cell>
          <cell r="AV76">
            <v>49</v>
          </cell>
          <cell r="AW76">
            <v>57</v>
          </cell>
        </row>
        <row r="77">
          <cell r="C77" t="str">
            <v>201806060423</v>
          </cell>
          <cell r="D77">
            <v>63</v>
          </cell>
          <cell r="E77" t="str">
            <v>A</v>
          </cell>
          <cell r="F77">
            <v>12</v>
          </cell>
          <cell r="G77" t="str">
            <v>B</v>
          </cell>
          <cell r="H77">
            <v>5</v>
          </cell>
          <cell r="K77">
            <v>24</v>
          </cell>
          <cell r="L77">
            <v>2.79</v>
          </cell>
          <cell r="M77">
            <v>77.900000000000006</v>
          </cell>
          <cell r="P77">
            <v>46.74</v>
          </cell>
          <cell r="Q77">
            <v>71.5</v>
          </cell>
          <cell r="R77">
            <v>7.15</v>
          </cell>
          <cell r="W77">
            <v>0</v>
          </cell>
          <cell r="AB77">
            <v>0</v>
          </cell>
          <cell r="AF77" t="str">
            <v>院级示范团支部+0.125,</v>
          </cell>
          <cell r="AG77">
            <v>0.125</v>
          </cell>
          <cell r="AH77" t="str">
            <v>团日活动三等奖+0.075，</v>
          </cell>
          <cell r="AI77">
            <v>7.4999999999999997E-2</v>
          </cell>
          <cell r="AJ77">
            <v>0.2</v>
          </cell>
          <cell r="AR77">
            <v>0</v>
          </cell>
          <cell r="AS77">
            <v>77.890000000000015</v>
          </cell>
          <cell r="AT77">
            <v>0.2</v>
          </cell>
          <cell r="AU77">
            <v>78.090000000000018</v>
          </cell>
          <cell r="AV77">
            <v>74</v>
          </cell>
          <cell r="AW77">
            <v>82</v>
          </cell>
        </row>
        <row r="78">
          <cell r="C78" t="str">
            <v>201806060424</v>
          </cell>
          <cell r="D78">
            <v>63.11</v>
          </cell>
          <cell r="E78" t="str">
            <v>A</v>
          </cell>
          <cell r="F78">
            <v>12</v>
          </cell>
          <cell r="G78" t="str">
            <v>B</v>
          </cell>
          <cell r="H78">
            <v>5</v>
          </cell>
          <cell r="K78">
            <v>24.032999999999998</v>
          </cell>
          <cell r="L78">
            <v>2.82</v>
          </cell>
          <cell r="M78">
            <v>78.2</v>
          </cell>
          <cell r="P78">
            <v>46.92</v>
          </cell>
          <cell r="Q78">
            <v>68.5</v>
          </cell>
          <cell r="R78">
            <v>6.8500000000000005</v>
          </cell>
          <cell r="W78">
            <v>0</v>
          </cell>
          <cell r="AB78">
            <v>0</v>
          </cell>
          <cell r="AC78" t="str">
            <v>心联副部C+1</v>
          </cell>
          <cell r="AD78" t="str">
            <v>心联副部C+1</v>
          </cell>
          <cell r="AE78">
            <v>1.2</v>
          </cell>
          <cell r="AF78" t="str">
            <v>院级示范团支部+0.125,</v>
          </cell>
          <cell r="AG78">
            <v>0.125</v>
          </cell>
          <cell r="AH78" t="str">
            <v>团日活动三等奖+0.075，</v>
          </cell>
          <cell r="AI78">
            <v>7.4999999999999997E-2</v>
          </cell>
          <cell r="AJ78">
            <v>1.4</v>
          </cell>
          <cell r="AR78">
            <v>0</v>
          </cell>
          <cell r="AS78">
            <v>77.802999999999997</v>
          </cell>
          <cell r="AT78">
            <v>1.4</v>
          </cell>
          <cell r="AU78">
            <v>79.203000000000003</v>
          </cell>
          <cell r="AV78">
            <v>71</v>
          </cell>
          <cell r="AW78">
            <v>74</v>
          </cell>
        </row>
        <row r="79">
          <cell r="C79" t="str">
            <v>201806060425</v>
          </cell>
          <cell r="D79">
            <v>62.85</v>
          </cell>
          <cell r="E79" t="str">
            <v>A</v>
          </cell>
          <cell r="F79">
            <v>12</v>
          </cell>
          <cell r="G79" t="str">
            <v>B</v>
          </cell>
          <cell r="H79">
            <v>5</v>
          </cell>
          <cell r="I79" t="str">
            <v>院通报表扬*2</v>
          </cell>
          <cell r="J79">
            <v>1</v>
          </cell>
          <cell r="K79">
            <v>24.254999999999999</v>
          </cell>
          <cell r="L79">
            <v>3.17</v>
          </cell>
          <cell r="M79">
            <v>81.7</v>
          </cell>
          <cell r="N79" t="str">
            <v>六级证书+0.3 国计算机二级证书+0.3</v>
          </cell>
          <cell r="O79">
            <v>0.6</v>
          </cell>
          <cell r="P79">
            <v>49.379999999999995</v>
          </cell>
          <cell r="Q79">
            <v>95.5</v>
          </cell>
          <cell r="R79">
            <v>9.5500000000000007</v>
          </cell>
          <cell r="S79" t="str">
            <v>浙江省大学生物理创新（理论）竞赛三等奖+0.4  省智能车三等奖+2</v>
          </cell>
          <cell r="T79">
            <v>2.4</v>
          </cell>
          <cell r="W79">
            <v>2.4</v>
          </cell>
          <cell r="AB79">
            <v>0</v>
          </cell>
          <cell r="AF79" t="str">
            <v>院级示范团支部+0.125,</v>
          </cell>
          <cell r="AG79">
            <v>0.125</v>
          </cell>
          <cell r="AH79" t="str">
            <v>团日活动三等奖+0.075，</v>
          </cell>
          <cell r="AI79">
            <v>7.4999999999999997E-2</v>
          </cell>
          <cell r="AJ79">
            <v>0.2</v>
          </cell>
          <cell r="AP79" t="str">
            <v>银江杯摄影二+0.2 “我和我的祖国”歌咏比赛三等奖+0.15，全国大学生环保知识竞赛优秀奖+0.4</v>
          </cell>
          <cell r="AQ79">
            <v>0.75</v>
          </cell>
          <cell r="AR79">
            <v>0.75</v>
          </cell>
          <cell r="AS79">
            <v>83.184999999999988</v>
          </cell>
          <cell r="AT79">
            <v>3.35</v>
          </cell>
          <cell r="AU79">
            <v>86.534999999999982</v>
          </cell>
          <cell r="AV79">
            <v>52</v>
          </cell>
          <cell r="AW79">
            <v>26</v>
          </cell>
        </row>
        <row r="80">
          <cell r="C80" t="str">
            <v>201806060426</v>
          </cell>
          <cell r="D80">
            <v>63.08</v>
          </cell>
          <cell r="E80" t="str">
            <v>A</v>
          </cell>
          <cell r="F80">
            <v>12</v>
          </cell>
          <cell r="G80" t="str">
            <v>B</v>
          </cell>
          <cell r="H80">
            <v>5</v>
          </cell>
          <cell r="K80">
            <v>24.023999999999997</v>
          </cell>
          <cell r="L80">
            <v>3.03</v>
          </cell>
          <cell r="M80">
            <v>80.3</v>
          </cell>
          <cell r="P80">
            <v>48.18</v>
          </cell>
          <cell r="Q80">
            <v>84</v>
          </cell>
          <cell r="R80">
            <v>8.4</v>
          </cell>
          <cell r="W80">
            <v>0</v>
          </cell>
          <cell r="AB80">
            <v>0</v>
          </cell>
          <cell r="AF80" t="str">
            <v>院级示范团支部+0.125,院级优秀团干+0.25，</v>
          </cell>
          <cell r="AG80">
            <v>0.375</v>
          </cell>
          <cell r="AH80" t="str">
            <v>团日活动三等奖+0.075，</v>
          </cell>
          <cell r="AI80">
            <v>7.4999999999999997E-2</v>
          </cell>
          <cell r="AJ80">
            <v>0.45</v>
          </cell>
          <cell r="AR80">
            <v>0</v>
          </cell>
          <cell r="AS80">
            <v>80.603999999999999</v>
          </cell>
          <cell r="AT80">
            <v>0.45</v>
          </cell>
          <cell r="AU80">
            <v>81.054000000000002</v>
          </cell>
          <cell r="AV80">
            <v>61</v>
          </cell>
          <cell r="AW80">
            <v>60</v>
          </cell>
        </row>
        <row r="81">
          <cell r="C81" t="str">
            <v>201806060427</v>
          </cell>
          <cell r="D81">
            <v>63.07</v>
          </cell>
          <cell r="E81" t="str">
            <v>A</v>
          </cell>
          <cell r="F81">
            <v>12</v>
          </cell>
          <cell r="G81" t="str">
            <v>B</v>
          </cell>
          <cell r="H81">
            <v>5</v>
          </cell>
          <cell r="K81">
            <v>24.020999999999997</v>
          </cell>
          <cell r="L81">
            <v>2.2799999999999998</v>
          </cell>
          <cell r="M81">
            <v>72.8</v>
          </cell>
          <cell r="P81">
            <v>43.68</v>
          </cell>
          <cell r="Q81">
            <v>75</v>
          </cell>
          <cell r="R81">
            <v>7.5</v>
          </cell>
          <cell r="W81">
            <v>0</v>
          </cell>
          <cell r="AB81">
            <v>0</v>
          </cell>
          <cell r="AF81" t="str">
            <v>院级示范团支部+0.125,</v>
          </cell>
          <cell r="AG81">
            <v>0.125</v>
          </cell>
          <cell r="AH81" t="str">
            <v>团日活动三等奖+0.075，</v>
          </cell>
          <cell r="AI81">
            <v>7.4999999999999997E-2</v>
          </cell>
          <cell r="AJ81">
            <v>0.2</v>
          </cell>
          <cell r="AR81">
            <v>0</v>
          </cell>
          <cell r="AS81">
            <v>75.200999999999993</v>
          </cell>
          <cell r="AT81">
            <v>0.2</v>
          </cell>
          <cell r="AU81">
            <v>75.400999999999996</v>
          </cell>
          <cell r="AV81">
            <v>100</v>
          </cell>
          <cell r="AW81">
            <v>95</v>
          </cell>
        </row>
        <row r="82">
          <cell r="C82" t="str">
            <v>201806060429</v>
          </cell>
          <cell r="D82">
            <v>63.069999999999993</v>
          </cell>
          <cell r="E82" t="str">
            <v>A</v>
          </cell>
          <cell r="F82">
            <v>12</v>
          </cell>
          <cell r="G82" t="str">
            <v>B</v>
          </cell>
          <cell r="H82">
            <v>5</v>
          </cell>
          <cell r="K82">
            <v>24.020999999999997</v>
          </cell>
          <cell r="L82">
            <v>2.4300000000000002</v>
          </cell>
          <cell r="M82">
            <v>74.3</v>
          </cell>
          <cell r="P82">
            <v>44.58</v>
          </cell>
          <cell r="Q82">
            <v>87</v>
          </cell>
          <cell r="R82">
            <v>8.7000000000000011</v>
          </cell>
          <cell r="W82">
            <v>0</v>
          </cell>
          <cell r="AB82">
            <v>0</v>
          </cell>
          <cell r="AF82" t="str">
            <v>院级示范团支部+0.125,</v>
          </cell>
          <cell r="AG82">
            <v>0.125</v>
          </cell>
          <cell r="AH82" t="str">
            <v>团日活动三等奖+0.075，</v>
          </cell>
          <cell r="AI82">
            <v>7.4999999999999997E-2</v>
          </cell>
          <cell r="AJ82">
            <v>0.2</v>
          </cell>
          <cell r="AR82">
            <v>0</v>
          </cell>
          <cell r="AS82">
            <v>77.301000000000002</v>
          </cell>
          <cell r="AT82">
            <v>0.2</v>
          </cell>
          <cell r="AU82">
            <v>77.501000000000005</v>
          </cell>
          <cell r="AV82">
            <v>95</v>
          </cell>
          <cell r="AW82">
            <v>85</v>
          </cell>
        </row>
        <row r="83">
          <cell r="C83" t="str">
            <v>201806060430</v>
          </cell>
          <cell r="D83">
            <v>43.93</v>
          </cell>
          <cell r="E83" t="str">
            <v>A</v>
          </cell>
          <cell r="F83">
            <v>12</v>
          </cell>
          <cell r="G83" t="str">
            <v>A</v>
          </cell>
          <cell r="H83">
            <v>7</v>
          </cell>
          <cell r="K83">
            <v>18.878999999999998</v>
          </cell>
          <cell r="L83">
            <v>1.79</v>
          </cell>
          <cell r="M83">
            <v>67.900000000000006</v>
          </cell>
          <cell r="P83">
            <v>40.74</v>
          </cell>
          <cell r="Q83">
            <v>60.5</v>
          </cell>
          <cell r="R83">
            <v>6.0500000000000007</v>
          </cell>
          <cell r="W83">
            <v>0</v>
          </cell>
          <cell r="AB83">
            <v>0</v>
          </cell>
          <cell r="AF83" t="str">
            <v>院级示范团支部+0.125,</v>
          </cell>
          <cell r="AG83">
            <v>0.125</v>
          </cell>
          <cell r="AH83" t="str">
            <v>团日活动三等奖+0.075，</v>
          </cell>
          <cell r="AI83">
            <v>7.4999999999999997E-2</v>
          </cell>
          <cell r="AJ83">
            <v>0.2</v>
          </cell>
          <cell r="AR83">
            <v>0</v>
          </cell>
          <cell r="AS83">
            <v>65.668999999999997</v>
          </cell>
          <cell r="AT83">
            <v>0.2</v>
          </cell>
          <cell r="AU83">
            <v>65.869</v>
          </cell>
          <cell r="AV83">
            <v>123</v>
          </cell>
          <cell r="AW83">
            <v>126</v>
          </cell>
        </row>
        <row r="84">
          <cell r="C84" t="str">
            <v>201806060504</v>
          </cell>
          <cell r="D84">
            <v>62.24</v>
          </cell>
          <cell r="E84" t="str">
            <v>B</v>
          </cell>
          <cell r="F84">
            <v>10</v>
          </cell>
          <cell r="G84" t="str">
            <v>B</v>
          </cell>
          <cell r="H84">
            <v>5</v>
          </cell>
          <cell r="K84">
            <v>23.172000000000001</v>
          </cell>
          <cell r="L84">
            <v>1.72</v>
          </cell>
          <cell r="M84">
            <v>67.2</v>
          </cell>
          <cell r="P84">
            <v>40.32</v>
          </cell>
          <cell r="Q84">
            <v>86.5</v>
          </cell>
          <cell r="R84">
            <v>8.65</v>
          </cell>
          <cell r="W84">
            <v>0</v>
          </cell>
          <cell r="AB84">
            <v>0</v>
          </cell>
          <cell r="AF84" t="str">
            <v>院级示范团支部+0.125,</v>
          </cell>
          <cell r="AG84">
            <v>0.125</v>
          </cell>
          <cell r="AH84" t="str">
            <v>团日活动一等奖+0.15，</v>
          </cell>
          <cell r="AI84">
            <v>0.15</v>
          </cell>
          <cell r="AJ84">
            <v>0.27500000000000002</v>
          </cell>
          <cell r="AR84">
            <v>0</v>
          </cell>
          <cell r="AS84">
            <v>72.14200000000001</v>
          </cell>
          <cell r="AT84">
            <v>0.27500000000000002</v>
          </cell>
          <cell r="AU84">
            <v>72.417000000000016</v>
          </cell>
          <cell r="AV84">
            <v>124</v>
          </cell>
          <cell r="AW84">
            <v>113</v>
          </cell>
        </row>
        <row r="85">
          <cell r="C85" t="str">
            <v>201806060506</v>
          </cell>
          <cell r="D85">
            <v>63.45</v>
          </cell>
          <cell r="E85" t="str">
            <v>B</v>
          </cell>
          <cell r="F85">
            <v>10</v>
          </cell>
          <cell r="G85" t="str">
            <v>B</v>
          </cell>
          <cell r="H85">
            <v>5</v>
          </cell>
          <cell r="K85">
            <v>23.535</v>
          </cell>
          <cell r="L85">
            <v>2.72</v>
          </cell>
          <cell r="M85">
            <v>77.2</v>
          </cell>
          <cell r="P85">
            <v>46.32</v>
          </cell>
          <cell r="Q85">
            <v>78.5</v>
          </cell>
          <cell r="R85">
            <v>7.8500000000000005</v>
          </cell>
          <cell r="W85">
            <v>0</v>
          </cell>
          <cell r="AB85">
            <v>0</v>
          </cell>
          <cell r="AC85" t="str">
            <v>广宣部副部B+1.5</v>
          </cell>
          <cell r="AD85" t="str">
            <v>广宣部副部B+1.5</v>
          </cell>
          <cell r="AE85">
            <v>1.8</v>
          </cell>
          <cell r="AF85" t="str">
            <v>院级示范团支部+0.125,</v>
          </cell>
          <cell r="AG85">
            <v>0.125</v>
          </cell>
          <cell r="AH85" t="str">
            <v>团日活动一等奖+0.15，</v>
          </cell>
          <cell r="AI85">
            <v>0.15</v>
          </cell>
          <cell r="AJ85">
            <v>2.0750000000000002</v>
          </cell>
          <cell r="AN85" t="str">
            <v>身体素质【引体向上】 第四名</v>
          </cell>
          <cell r="AO85">
            <v>0.2</v>
          </cell>
          <cell r="AR85">
            <v>0.2</v>
          </cell>
          <cell r="AS85">
            <v>77.704999999999998</v>
          </cell>
          <cell r="AT85">
            <v>2.2750000000000004</v>
          </cell>
          <cell r="AU85">
            <v>79.98</v>
          </cell>
          <cell r="AV85">
            <v>76</v>
          </cell>
          <cell r="AW85">
            <v>66</v>
          </cell>
        </row>
        <row r="86">
          <cell r="C86" t="str">
            <v>201806060512</v>
          </cell>
          <cell r="D86">
            <v>63.48</v>
          </cell>
          <cell r="E86" t="str">
            <v>B</v>
          </cell>
          <cell r="F86">
            <v>10</v>
          </cell>
          <cell r="G86" t="str">
            <v>B</v>
          </cell>
          <cell r="H86">
            <v>5</v>
          </cell>
          <cell r="K86">
            <v>23.543999999999997</v>
          </cell>
          <cell r="L86">
            <v>3.9</v>
          </cell>
          <cell r="M86">
            <v>89</v>
          </cell>
          <cell r="P86">
            <v>53.4</v>
          </cell>
          <cell r="Q86">
            <v>88.5</v>
          </cell>
          <cell r="R86">
            <v>8.85</v>
          </cell>
          <cell r="W86">
            <v>0</v>
          </cell>
          <cell r="AB86">
            <v>0</v>
          </cell>
          <cell r="AF86" t="str">
            <v>院级示范团支部+0.125,</v>
          </cell>
          <cell r="AG86">
            <v>0.125</v>
          </cell>
          <cell r="AH86" t="str">
            <v>团日活动一等奖+0.15，</v>
          </cell>
          <cell r="AI86">
            <v>0.15</v>
          </cell>
          <cell r="AJ86">
            <v>0.27500000000000002</v>
          </cell>
          <cell r="AR86">
            <v>0</v>
          </cell>
          <cell r="AS86">
            <v>85.793999999999983</v>
          </cell>
          <cell r="AT86">
            <v>0.27500000000000002</v>
          </cell>
          <cell r="AU86">
            <v>86.068999999999988</v>
          </cell>
          <cell r="AV86">
            <v>9</v>
          </cell>
          <cell r="AW86">
            <v>29</v>
          </cell>
        </row>
        <row r="87">
          <cell r="C87" t="str">
            <v>201806060514</v>
          </cell>
          <cell r="D87">
            <v>63.48</v>
          </cell>
          <cell r="E87" t="str">
            <v>B</v>
          </cell>
          <cell r="F87">
            <v>10</v>
          </cell>
          <cell r="G87" t="str">
            <v>B</v>
          </cell>
          <cell r="H87">
            <v>5</v>
          </cell>
          <cell r="K87">
            <v>23.543999999999997</v>
          </cell>
          <cell r="L87">
            <v>4.16</v>
          </cell>
          <cell r="M87">
            <v>91.6</v>
          </cell>
          <cell r="P87">
            <v>54.959999999999994</v>
          </cell>
          <cell r="Q87">
            <v>80</v>
          </cell>
          <cell r="R87">
            <v>8</v>
          </cell>
          <cell r="S87" t="str">
            <v>省智能车三等奖+2；全国大学生数学竞赛（非数学类）一等奖+0.8；</v>
          </cell>
          <cell r="T87">
            <v>2.8</v>
          </cell>
          <cell r="W87">
            <v>2.8</v>
          </cell>
          <cell r="AB87">
            <v>0</v>
          </cell>
          <cell r="AC87" t="str">
            <v>团支书A+2.5</v>
          </cell>
          <cell r="AD87" t="str">
            <v>团支书A+2.5</v>
          </cell>
          <cell r="AE87">
            <v>3</v>
          </cell>
          <cell r="AF87" t="str">
            <v>院级示范团支部+0.125,院级优秀团干+0.25，</v>
          </cell>
          <cell r="AG87">
            <v>0.375</v>
          </cell>
          <cell r="AH87" t="str">
            <v>团日活动一等奖+0.15*2，</v>
          </cell>
          <cell r="AI87">
            <v>0.3</v>
          </cell>
          <cell r="AJ87">
            <v>3.6749999999999998</v>
          </cell>
          <cell r="AP87" t="str">
            <v>“我和我的祖国”歌咏比赛三等奖+0.15</v>
          </cell>
          <cell r="AQ87">
            <v>0.15</v>
          </cell>
          <cell r="AR87">
            <v>0.15</v>
          </cell>
          <cell r="AS87">
            <v>86.503999999999991</v>
          </cell>
          <cell r="AT87">
            <v>6.625</v>
          </cell>
          <cell r="AU87">
            <v>93.128999999999991</v>
          </cell>
          <cell r="AV87">
            <v>4</v>
          </cell>
          <cell r="AW87">
            <v>8</v>
          </cell>
        </row>
        <row r="88">
          <cell r="C88" t="str">
            <v>201806060515</v>
          </cell>
          <cell r="D88">
            <v>63.44</v>
          </cell>
          <cell r="E88" t="str">
            <v>B</v>
          </cell>
          <cell r="F88">
            <v>10</v>
          </cell>
          <cell r="G88" t="str">
            <v>B</v>
          </cell>
          <cell r="H88">
            <v>5</v>
          </cell>
          <cell r="K88">
            <v>23.532</v>
          </cell>
          <cell r="L88">
            <v>3.19</v>
          </cell>
          <cell r="M88">
            <v>81.900000000000006</v>
          </cell>
          <cell r="P88">
            <v>49.14</v>
          </cell>
          <cell r="Q88">
            <v>93</v>
          </cell>
          <cell r="R88">
            <v>9.3000000000000007</v>
          </cell>
          <cell r="W88">
            <v>0</v>
          </cell>
          <cell r="AB88">
            <v>0</v>
          </cell>
          <cell r="AF88" t="str">
            <v>院级示范团支部+0.125,</v>
          </cell>
          <cell r="AG88">
            <v>0.125</v>
          </cell>
          <cell r="AH88" t="str">
            <v>团日活动一等奖+0.15，</v>
          </cell>
          <cell r="AI88">
            <v>0.15</v>
          </cell>
          <cell r="AJ88">
            <v>0.27500000000000002</v>
          </cell>
          <cell r="AR88">
            <v>0</v>
          </cell>
          <cell r="AS88">
            <v>81.971999999999994</v>
          </cell>
          <cell r="AT88">
            <v>0.27500000000000002</v>
          </cell>
          <cell r="AU88">
            <v>82.247</v>
          </cell>
          <cell r="AV88">
            <v>51</v>
          </cell>
          <cell r="AW88">
            <v>48</v>
          </cell>
        </row>
        <row r="89">
          <cell r="C89" t="str">
            <v>201806060516</v>
          </cell>
          <cell r="D89">
            <v>63.43</v>
          </cell>
          <cell r="E89" t="str">
            <v>B</v>
          </cell>
          <cell r="F89">
            <v>10</v>
          </cell>
          <cell r="G89" t="str">
            <v>B</v>
          </cell>
          <cell r="H89">
            <v>5</v>
          </cell>
          <cell r="K89">
            <v>23.529</v>
          </cell>
          <cell r="L89">
            <v>3.39</v>
          </cell>
          <cell r="M89">
            <v>83.9</v>
          </cell>
          <cell r="N89" t="str">
            <v>全国计算机二级+0.3 六级+0.3</v>
          </cell>
          <cell r="O89">
            <v>0.6</v>
          </cell>
          <cell r="P89">
            <v>50.699999999999996</v>
          </cell>
          <cell r="Q89">
            <v>96</v>
          </cell>
          <cell r="R89">
            <v>9.6000000000000014</v>
          </cell>
          <cell r="W89">
            <v>0</v>
          </cell>
          <cell r="AB89">
            <v>0</v>
          </cell>
          <cell r="AC89" t="str">
            <v>外联部副部B+1.5</v>
          </cell>
          <cell r="AD89" t="str">
            <v>外联部副部B+1.5 副团总支A+2.5</v>
          </cell>
          <cell r="AE89">
            <v>1.5</v>
          </cell>
          <cell r="AF89" t="str">
            <v>院级示范团支部+0.125,</v>
          </cell>
          <cell r="AG89">
            <v>0.125</v>
          </cell>
          <cell r="AH89" t="str">
            <v>团日活动一等奖+0.15，</v>
          </cell>
          <cell r="AI89">
            <v>0.15</v>
          </cell>
          <cell r="AJ89">
            <v>1.7749999999999999</v>
          </cell>
          <cell r="AK89" t="str">
            <v>院篮球队+0.5</v>
          </cell>
          <cell r="AL89">
            <v>0.5</v>
          </cell>
          <cell r="AR89">
            <v>0.5</v>
          </cell>
          <cell r="AS89">
            <v>83.829000000000008</v>
          </cell>
          <cell r="AT89">
            <v>2.2749999999999999</v>
          </cell>
          <cell r="AU89">
            <v>86.104000000000013</v>
          </cell>
          <cell r="AV89">
            <v>37</v>
          </cell>
          <cell r="AW89">
            <v>28</v>
          </cell>
        </row>
        <row r="90">
          <cell r="C90" t="str">
            <v>201806060517</v>
          </cell>
          <cell r="D90">
            <v>62.21</v>
          </cell>
          <cell r="E90" t="str">
            <v>B</v>
          </cell>
          <cell r="F90">
            <v>10</v>
          </cell>
          <cell r="G90" t="str">
            <v>B</v>
          </cell>
          <cell r="H90">
            <v>5</v>
          </cell>
          <cell r="K90">
            <v>23.163</v>
          </cell>
          <cell r="L90">
            <v>2.0499999999999998</v>
          </cell>
          <cell r="M90">
            <v>70.5</v>
          </cell>
          <cell r="P90">
            <v>42.3</v>
          </cell>
          <cell r="Q90">
            <v>70.5</v>
          </cell>
          <cell r="R90">
            <v>7.0500000000000007</v>
          </cell>
          <cell r="W90">
            <v>0</v>
          </cell>
          <cell r="AB90">
            <v>0</v>
          </cell>
          <cell r="AC90" t="str">
            <v>广宣部副部B+1.5文体B+1</v>
          </cell>
          <cell r="AD90" t="str">
            <v>文体B+1广宣部副部B+1.5</v>
          </cell>
          <cell r="AE90">
            <v>2</v>
          </cell>
          <cell r="AF90" t="str">
            <v>院级示范团支部+0.125,</v>
          </cell>
          <cell r="AG90">
            <v>0.125</v>
          </cell>
          <cell r="AH90" t="str">
            <v>团日活动一等奖+0.15，</v>
          </cell>
          <cell r="AI90">
            <v>0.15</v>
          </cell>
          <cell r="AJ90">
            <v>2.2749999999999999</v>
          </cell>
          <cell r="AK90" t="str">
            <v>院篮球队+0.5</v>
          </cell>
          <cell r="AL90">
            <v>0.5</v>
          </cell>
          <cell r="AR90">
            <v>0.5</v>
          </cell>
          <cell r="AS90">
            <v>72.512999999999991</v>
          </cell>
          <cell r="AT90">
            <v>2.7749999999999999</v>
          </cell>
          <cell r="AU90">
            <v>75.287999999999997</v>
          </cell>
          <cell r="AV90">
            <v>116</v>
          </cell>
          <cell r="AW90">
            <v>96</v>
          </cell>
        </row>
        <row r="91">
          <cell r="C91" t="str">
            <v>201806060518</v>
          </cell>
          <cell r="D91">
            <v>63.48</v>
          </cell>
          <cell r="E91" t="str">
            <v>B</v>
          </cell>
          <cell r="F91">
            <v>10</v>
          </cell>
          <cell r="G91" t="str">
            <v>B</v>
          </cell>
          <cell r="H91">
            <v>5</v>
          </cell>
          <cell r="K91">
            <v>23.543999999999997</v>
          </cell>
          <cell r="L91">
            <v>2.75</v>
          </cell>
          <cell r="M91">
            <v>77.5</v>
          </cell>
          <cell r="P91">
            <v>46.5</v>
          </cell>
          <cell r="Q91">
            <v>71.5</v>
          </cell>
          <cell r="R91">
            <v>7.15</v>
          </cell>
          <cell r="W91">
            <v>0</v>
          </cell>
          <cell r="AB91">
            <v>0</v>
          </cell>
          <cell r="AF91" t="str">
            <v>院级示范团支部+0.125,</v>
          </cell>
          <cell r="AG91">
            <v>0.125</v>
          </cell>
          <cell r="AH91" t="str">
            <v>团日活动一等奖+0.15，</v>
          </cell>
          <cell r="AI91">
            <v>0.15</v>
          </cell>
          <cell r="AJ91">
            <v>0.27500000000000002</v>
          </cell>
          <cell r="AR91">
            <v>0</v>
          </cell>
          <cell r="AS91">
            <v>77.194000000000003</v>
          </cell>
          <cell r="AT91">
            <v>0.27500000000000002</v>
          </cell>
          <cell r="AU91">
            <v>77.469000000000008</v>
          </cell>
          <cell r="AV91">
            <v>75</v>
          </cell>
          <cell r="AW91">
            <v>86</v>
          </cell>
        </row>
        <row r="92">
          <cell r="C92" t="str">
            <v>201806060520</v>
          </cell>
          <cell r="D92">
            <v>63.44</v>
          </cell>
          <cell r="E92" t="str">
            <v>B</v>
          </cell>
          <cell r="F92">
            <v>10</v>
          </cell>
          <cell r="G92" t="str">
            <v>B</v>
          </cell>
          <cell r="H92">
            <v>5</v>
          </cell>
          <cell r="K92">
            <v>23.532</v>
          </cell>
          <cell r="L92">
            <v>2.5</v>
          </cell>
          <cell r="M92">
            <v>75</v>
          </cell>
          <cell r="P92">
            <v>45</v>
          </cell>
          <cell r="Q92">
            <v>60</v>
          </cell>
          <cell r="R92">
            <v>6</v>
          </cell>
          <cell r="W92">
            <v>0</v>
          </cell>
          <cell r="X92" t="str">
            <v>校级重点团队队员</v>
          </cell>
          <cell r="Y92">
            <v>0.15</v>
          </cell>
          <cell r="AB92">
            <v>0.15</v>
          </cell>
          <cell r="AF92" t="str">
            <v>院级示范团支部+0.125,</v>
          </cell>
          <cell r="AG92">
            <v>0.125</v>
          </cell>
          <cell r="AH92" t="str">
            <v>团日活动一等奖+0.15，</v>
          </cell>
          <cell r="AI92">
            <v>0.15</v>
          </cell>
          <cell r="AJ92">
            <v>0.27500000000000002</v>
          </cell>
          <cell r="AR92">
            <v>0</v>
          </cell>
          <cell r="AS92">
            <v>74.531999999999996</v>
          </cell>
          <cell r="AT92">
            <v>0.42500000000000004</v>
          </cell>
          <cell r="AU92">
            <v>74.956999999999994</v>
          </cell>
          <cell r="AV92">
            <v>87</v>
          </cell>
          <cell r="AW92">
            <v>100</v>
          </cell>
        </row>
        <row r="93">
          <cell r="C93" t="str">
            <v>201806060521</v>
          </cell>
          <cell r="D93">
            <v>63.48</v>
          </cell>
          <cell r="E93" t="str">
            <v>B</v>
          </cell>
          <cell r="F93">
            <v>10</v>
          </cell>
          <cell r="G93" t="str">
            <v>B</v>
          </cell>
          <cell r="H93">
            <v>5</v>
          </cell>
          <cell r="K93">
            <v>23.543999999999997</v>
          </cell>
          <cell r="L93">
            <v>3.59</v>
          </cell>
          <cell r="M93">
            <v>85.9</v>
          </cell>
          <cell r="P93">
            <v>51.54</v>
          </cell>
          <cell r="Q93">
            <v>85.5</v>
          </cell>
          <cell r="R93">
            <v>8.5500000000000007</v>
          </cell>
          <cell r="S93" t="str">
            <v>浙江省物理创新竞赛一等奖+0.8；全国大学生数学竞赛（非数学类）一等奖+0.8 省智能车三等奖+2</v>
          </cell>
          <cell r="T93">
            <v>3.6</v>
          </cell>
          <cell r="U93" t="str">
            <v>校大学生创新创业项目第二作者立项+0.1；</v>
          </cell>
          <cell r="V93">
            <v>0.1</v>
          </cell>
          <cell r="W93">
            <v>3.7</v>
          </cell>
          <cell r="X93" t="str">
            <v>校级重点团队队长</v>
          </cell>
          <cell r="Y93">
            <v>0.3</v>
          </cell>
          <cell r="AB93">
            <v>0.3</v>
          </cell>
          <cell r="AC93" t="str">
            <v>外联部副部A+2 副团总支A+2.5</v>
          </cell>
          <cell r="AD93" t="str">
            <v>外联部副部B+1.5 副团总支A+2.5</v>
          </cell>
          <cell r="AE93">
            <v>3.35</v>
          </cell>
          <cell r="AF93" t="str">
            <v>院级示范团支部+0.125,校级优秀团员+0.5*0.8</v>
          </cell>
          <cell r="AG93">
            <v>0.52500000000000002</v>
          </cell>
          <cell r="AH93" t="str">
            <v>团日活动一等奖+0.15，</v>
          </cell>
          <cell r="AI93">
            <v>0.15</v>
          </cell>
          <cell r="AJ93">
            <v>4.0250000000000004</v>
          </cell>
          <cell r="AP93" t="str">
            <v>院征文活动三等奖+0.15 银江杯摄影一+0.3 “我和我的祖国”歌咏比赛校赛三等奖+0.15 十佳歌手+0.2 院原创视频一等奖+0.3</v>
          </cell>
          <cell r="AQ93">
            <v>1.1000000000000001</v>
          </cell>
          <cell r="AR93">
            <v>1.1000000000000001</v>
          </cell>
          <cell r="AS93">
            <v>83.634</v>
          </cell>
          <cell r="AT93">
            <v>9.125</v>
          </cell>
          <cell r="AU93">
            <v>92.759</v>
          </cell>
          <cell r="AV93">
            <v>19</v>
          </cell>
          <cell r="AW93">
            <v>9</v>
          </cell>
        </row>
        <row r="94">
          <cell r="C94" t="str">
            <v>201806060522</v>
          </cell>
          <cell r="D94">
            <v>63.06</v>
          </cell>
          <cell r="E94" t="str">
            <v>B</v>
          </cell>
          <cell r="F94">
            <v>10</v>
          </cell>
          <cell r="G94" t="str">
            <v>B</v>
          </cell>
          <cell r="H94">
            <v>5</v>
          </cell>
          <cell r="K94">
            <v>23.417999999999999</v>
          </cell>
          <cell r="L94">
            <v>2.4900000000000002</v>
          </cell>
          <cell r="M94">
            <v>74.900000000000006</v>
          </cell>
          <cell r="P94">
            <v>44.940000000000005</v>
          </cell>
          <cell r="Q94">
            <v>71</v>
          </cell>
          <cell r="R94">
            <v>7.1000000000000005</v>
          </cell>
          <cell r="W94">
            <v>0</v>
          </cell>
          <cell r="AB94">
            <v>0</v>
          </cell>
          <cell r="AF94" t="str">
            <v>院级示范团支部+0.125,</v>
          </cell>
          <cell r="AG94">
            <v>0.125</v>
          </cell>
          <cell r="AH94" t="str">
            <v>团日活动一等奖+0.15，</v>
          </cell>
          <cell r="AI94">
            <v>0.15</v>
          </cell>
          <cell r="AJ94">
            <v>0.27500000000000002</v>
          </cell>
          <cell r="AR94">
            <v>0</v>
          </cell>
          <cell r="AS94">
            <v>75.457999999999998</v>
          </cell>
          <cell r="AT94">
            <v>0.27500000000000002</v>
          </cell>
          <cell r="AU94">
            <v>75.733000000000004</v>
          </cell>
          <cell r="AV94">
            <v>89</v>
          </cell>
          <cell r="AW94">
            <v>91</v>
          </cell>
        </row>
        <row r="95">
          <cell r="C95" t="str">
            <v>201806060523</v>
          </cell>
          <cell r="D95">
            <v>63.47</v>
          </cell>
          <cell r="E95" t="str">
            <v>B</v>
          </cell>
          <cell r="F95">
            <v>10</v>
          </cell>
          <cell r="G95" t="str">
            <v>B</v>
          </cell>
          <cell r="H95">
            <v>5</v>
          </cell>
          <cell r="K95">
            <v>23.541</v>
          </cell>
          <cell r="L95">
            <v>1.99</v>
          </cell>
          <cell r="M95">
            <v>69.900000000000006</v>
          </cell>
          <cell r="P95">
            <v>41.940000000000005</v>
          </cell>
          <cell r="Q95">
            <v>74.5</v>
          </cell>
          <cell r="R95">
            <v>7.45</v>
          </cell>
          <cell r="S95" t="str">
            <v>电子商务竞赛校赛三等奖+0.4</v>
          </cell>
          <cell r="T95">
            <v>0.4</v>
          </cell>
          <cell r="W95">
            <v>0.4</v>
          </cell>
          <cell r="AB95">
            <v>0</v>
          </cell>
          <cell r="AC95" t="str">
            <v>外联部干事A+1.5</v>
          </cell>
          <cell r="AD95" t="str">
            <v>外联部干事B+1</v>
          </cell>
          <cell r="AE95">
            <v>1.5</v>
          </cell>
          <cell r="AF95" t="str">
            <v>院级示范团支部+0.125,</v>
          </cell>
          <cell r="AG95">
            <v>0.125</v>
          </cell>
          <cell r="AH95" t="str">
            <v>团日活动一等奖+0.15，</v>
          </cell>
          <cell r="AI95">
            <v>0.15</v>
          </cell>
          <cell r="AJ95">
            <v>1.7749999999999999</v>
          </cell>
          <cell r="AR95">
            <v>0</v>
          </cell>
          <cell r="AS95">
            <v>72.931000000000012</v>
          </cell>
          <cell r="AT95">
            <v>2.1749999999999998</v>
          </cell>
          <cell r="AU95">
            <v>75.106000000000009</v>
          </cell>
          <cell r="AV95">
            <v>119</v>
          </cell>
          <cell r="AW95">
            <v>98</v>
          </cell>
        </row>
        <row r="96">
          <cell r="C96" t="str">
            <v>201806060524</v>
          </cell>
          <cell r="D96">
            <v>63.16</v>
          </cell>
          <cell r="E96" t="str">
            <v>B</v>
          </cell>
          <cell r="F96">
            <v>10</v>
          </cell>
          <cell r="G96" t="str">
            <v>B</v>
          </cell>
          <cell r="H96">
            <v>5</v>
          </cell>
          <cell r="K96">
            <v>23.447999999999997</v>
          </cell>
          <cell r="L96">
            <v>1.68</v>
          </cell>
          <cell r="M96">
            <v>66.8</v>
          </cell>
          <cell r="P96">
            <v>40.08</v>
          </cell>
          <cell r="Q96">
            <v>75</v>
          </cell>
          <cell r="R96">
            <v>7.5</v>
          </cell>
          <cell r="W96">
            <v>0</v>
          </cell>
          <cell r="AB96">
            <v>0</v>
          </cell>
          <cell r="AC96" t="str">
            <v>生活A+1.5</v>
          </cell>
          <cell r="AD96" t="str">
            <v>生活A+1.5</v>
          </cell>
          <cell r="AE96">
            <v>1.8</v>
          </cell>
          <cell r="AF96" t="str">
            <v>院级示范团支部+0.125,</v>
          </cell>
          <cell r="AG96">
            <v>0.125</v>
          </cell>
          <cell r="AH96" t="str">
            <v>团日活动一等奖+0.15，</v>
          </cell>
          <cell r="AI96">
            <v>0.15</v>
          </cell>
          <cell r="AJ96">
            <v>2.0750000000000002</v>
          </cell>
          <cell r="AR96">
            <v>0</v>
          </cell>
          <cell r="AS96">
            <v>71.027999999999992</v>
          </cell>
          <cell r="AT96">
            <v>2.0750000000000002</v>
          </cell>
          <cell r="AU96">
            <v>73.102999999999994</v>
          </cell>
          <cell r="AV96">
            <v>125</v>
          </cell>
          <cell r="AW96">
            <v>108</v>
          </cell>
        </row>
        <row r="97">
          <cell r="C97" t="str">
            <v>201806060525</v>
          </cell>
          <cell r="D97">
            <v>63.49</v>
          </cell>
          <cell r="E97" t="str">
            <v>B</v>
          </cell>
          <cell r="F97">
            <v>10</v>
          </cell>
          <cell r="G97" t="str">
            <v>B</v>
          </cell>
          <cell r="H97">
            <v>5</v>
          </cell>
          <cell r="I97" t="str">
            <v>院通报表扬+0.5</v>
          </cell>
          <cell r="J97">
            <v>0.5</v>
          </cell>
          <cell r="K97">
            <v>23.697000000000003</v>
          </cell>
          <cell r="L97">
            <v>3.12</v>
          </cell>
          <cell r="M97">
            <v>81.2</v>
          </cell>
          <cell r="P97">
            <v>48.72</v>
          </cell>
          <cell r="Q97">
            <v>85.5</v>
          </cell>
          <cell r="R97">
            <v>8.5500000000000007</v>
          </cell>
          <cell r="W97">
            <v>0</v>
          </cell>
          <cell r="AB97">
            <v>0</v>
          </cell>
          <cell r="AF97" t="str">
            <v>院级示范团支部+0.125,</v>
          </cell>
          <cell r="AG97">
            <v>0.125</v>
          </cell>
          <cell r="AH97" t="str">
            <v>团日活动一等奖+0.15，</v>
          </cell>
          <cell r="AI97">
            <v>0.15</v>
          </cell>
          <cell r="AJ97">
            <v>0.27500000000000002</v>
          </cell>
          <cell r="AR97">
            <v>0</v>
          </cell>
          <cell r="AS97">
            <v>80.966999999999999</v>
          </cell>
          <cell r="AT97">
            <v>0.27500000000000002</v>
          </cell>
          <cell r="AU97">
            <v>81.242000000000004</v>
          </cell>
          <cell r="AV97">
            <v>54</v>
          </cell>
          <cell r="AW97">
            <v>58</v>
          </cell>
        </row>
        <row r="98">
          <cell r="C98" t="str">
            <v>201806060526</v>
          </cell>
          <cell r="D98">
            <v>63.5</v>
          </cell>
          <cell r="E98" t="str">
            <v>B</v>
          </cell>
          <cell r="F98">
            <v>10</v>
          </cell>
          <cell r="G98" t="str">
            <v>A</v>
          </cell>
          <cell r="H98">
            <v>7</v>
          </cell>
          <cell r="K98">
            <v>24.15</v>
          </cell>
          <cell r="L98">
            <v>3.55</v>
          </cell>
          <cell r="M98">
            <v>85.5</v>
          </cell>
          <cell r="N98" t="str">
            <v>全国计算机二级+0.3 六级+0.3</v>
          </cell>
          <cell r="O98">
            <v>0.6</v>
          </cell>
          <cell r="P98">
            <v>51.66</v>
          </cell>
          <cell r="Q98">
            <v>86.5</v>
          </cell>
          <cell r="R98">
            <v>8.65</v>
          </cell>
          <cell r="S98" t="str">
            <v>全国大学生数学竞赛（非数学类）二等奖+0.6</v>
          </cell>
          <cell r="T98">
            <v>0.6</v>
          </cell>
          <cell r="W98">
            <v>0.6</v>
          </cell>
          <cell r="AB98">
            <v>0</v>
          </cell>
          <cell r="AC98" t="str">
            <v>组织部副部B+1.5</v>
          </cell>
          <cell r="AD98" t="str">
            <v>组织部副部B+1.5</v>
          </cell>
          <cell r="AE98">
            <v>1.8</v>
          </cell>
          <cell r="AF98" t="str">
            <v>院级示范团支部+0.125,院级优秀团员+0.25*0.8，</v>
          </cell>
          <cell r="AG98">
            <v>0.32500000000000001</v>
          </cell>
          <cell r="AH98" t="str">
            <v>团日活动一等奖+0.15，</v>
          </cell>
          <cell r="AI98">
            <v>0.15</v>
          </cell>
          <cell r="AJ98">
            <v>2.2749999999999999</v>
          </cell>
          <cell r="AR98">
            <v>0</v>
          </cell>
          <cell r="AS98">
            <v>84.460000000000008</v>
          </cell>
          <cell r="AT98">
            <v>2.875</v>
          </cell>
          <cell r="AU98">
            <v>87.335000000000008</v>
          </cell>
          <cell r="AV98">
            <v>21</v>
          </cell>
          <cell r="AW98">
            <v>23</v>
          </cell>
        </row>
        <row r="99">
          <cell r="C99" t="str">
            <v>201806060529</v>
          </cell>
          <cell r="D99">
            <v>63.46</v>
          </cell>
          <cell r="E99" t="str">
            <v>B</v>
          </cell>
          <cell r="F99">
            <v>10</v>
          </cell>
          <cell r="G99" t="str">
            <v>A</v>
          </cell>
          <cell r="H99">
            <v>7</v>
          </cell>
          <cell r="K99">
            <v>24.138000000000002</v>
          </cell>
          <cell r="L99">
            <v>3.01</v>
          </cell>
          <cell r="M99">
            <v>80.099999999999994</v>
          </cell>
          <cell r="N99" t="str">
            <v>六级+0.3</v>
          </cell>
          <cell r="O99">
            <v>0.3</v>
          </cell>
          <cell r="P99">
            <v>48.239999999999995</v>
          </cell>
          <cell r="Q99">
            <v>80.5</v>
          </cell>
          <cell r="R99">
            <v>8.0500000000000007</v>
          </cell>
          <cell r="W99">
            <v>0</v>
          </cell>
          <cell r="AB99">
            <v>0</v>
          </cell>
          <cell r="AC99" t="str">
            <v>组织部副部B+1.5</v>
          </cell>
          <cell r="AD99" t="str">
            <v>组织部副部B+1.5</v>
          </cell>
          <cell r="AE99">
            <v>1.8</v>
          </cell>
          <cell r="AF99" t="str">
            <v>院级示范团支部+0.125,</v>
          </cell>
          <cell r="AG99">
            <v>0.125</v>
          </cell>
          <cell r="AH99" t="str">
            <v>团日活动一等奖+0.15，</v>
          </cell>
          <cell r="AI99">
            <v>0.15</v>
          </cell>
          <cell r="AJ99">
            <v>2.0750000000000002</v>
          </cell>
          <cell r="AR99">
            <v>0</v>
          </cell>
          <cell r="AS99">
            <v>80.427999999999997</v>
          </cell>
          <cell r="AT99">
            <v>2.0750000000000002</v>
          </cell>
          <cell r="AU99">
            <v>82.503</v>
          </cell>
          <cell r="AV99">
            <v>63</v>
          </cell>
          <cell r="AW99">
            <v>46</v>
          </cell>
        </row>
        <row r="100">
          <cell r="C100" t="str">
            <v>201806060530</v>
          </cell>
          <cell r="D100">
            <v>62.22</v>
          </cell>
          <cell r="E100" t="str">
            <v>B</v>
          </cell>
          <cell r="F100">
            <v>10</v>
          </cell>
          <cell r="G100" t="str">
            <v>B</v>
          </cell>
          <cell r="H100">
            <v>5</v>
          </cell>
          <cell r="K100">
            <v>23.166</v>
          </cell>
          <cell r="L100">
            <v>1.1499999999999999</v>
          </cell>
          <cell r="M100">
            <v>61.5</v>
          </cell>
          <cell r="P100">
            <v>36.9</v>
          </cell>
          <cell r="Q100">
            <v>80.5</v>
          </cell>
          <cell r="R100">
            <v>8.0500000000000007</v>
          </cell>
          <cell r="W100">
            <v>0</v>
          </cell>
          <cell r="AB100">
            <v>0</v>
          </cell>
          <cell r="AC100" t="str">
            <v>文艺部干事B+1</v>
          </cell>
          <cell r="AD100" t="str">
            <v>文艺部干事B+1</v>
          </cell>
          <cell r="AE100">
            <v>1.2</v>
          </cell>
          <cell r="AF100" t="str">
            <v>院级示范团支部+0.125,</v>
          </cell>
          <cell r="AG100">
            <v>0.125</v>
          </cell>
          <cell r="AH100" t="str">
            <v>团日活动一等奖+0.15，</v>
          </cell>
          <cell r="AI100">
            <v>0.15</v>
          </cell>
          <cell r="AJ100">
            <v>1.4749999999999999</v>
          </cell>
          <cell r="AR100">
            <v>0</v>
          </cell>
          <cell r="AS100">
            <v>68.116</v>
          </cell>
          <cell r="AT100">
            <v>1.4749999999999999</v>
          </cell>
          <cell r="AU100">
            <v>69.590999999999994</v>
          </cell>
          <cell r="AV100">
            <v>132</v>
          </cell>
          <cell r="AW100">
            <v>122</v>
          </cell>
        </row>
        <row r="101">
          <cell r="C101" t="str">
            <v>201806060602</v>
          </cell>
          <cell r="D101">
            <v>59.59</v>
          </cell>
          <cell r="E101" t="str">
            <v>B</v>
          </cell>
          <cell r="F101">
            <v>10</v>
          </cell>
          <cell r="G101" t="str">
            <v>A</v>
          </cell>
          <cell r="H101">
            <v>7</v>
          </cell>
          <cell r="K101">
            <v>22.977</v>
          </cell>
          <cell r="L101">
            <v>3.27</v>
          </cell>
          <cell r="M101">
            <v>82.7</v>
          </cell>
          <cell r="P101">
            <v>49.62</v>
          </cell>
          <cell r="Q101">
            <v>74.5</v>
          </cell>
          <cell r="R101">
            <v>7.45</v>
          </cell>
          <cell r="W101">
            <v>0</v>
          </cell>
          <cell r="AB101">
            <v>0</v>
          </cell>
          <cell r="AJ101">
            <v>0</v>
          </cell>
          <cell r="AR101">
            <v>0</v>
          </cell>
          <cell r="AS101">
            <v>80.046999999999997</v>
          </cell>
          <cell r="AT101">
            <v>0</v>
          </cell>
          <cell r="AU101">
            <v>80.046999999999997</v>
          </cell>
          <cell r="AV101">
            <v>43</v>
          </cell>
          <cell r="AW101">
            <v>65</v>
          </cell>
        </row>
        <row r="102">
          <cell r="C102" t="str">
            <v>201806060604</v>
          </cell>
          <cell r="D102">
            <v>62.46</v>
          </cell>
          <cell r="E102" t="str">
            <v>B</v>
          </cell>
          <cell r="F102">
            <v>10</v>
          </cell>
          <cell r="G102" t="str">
            <v>B</v>
          </cell>
          <cell r="H102">
            <v>5</v>
          </cell>
          <cell r="I102" t="str">
            <v>院通报表扬+0.5</v>
          </cell>
          <cell r="J102">
            <v>0.5</v>
          </cell>
          <cell r="K102">
            <v>23.388000000000002</v>
          </cell>
          <cell r="L102">
            <v>3.53</v>
          </cell>
          <cell r="M102">
            <v>85.3</v>
          </cell>
          <cell r="N102" t="str">
            <v>六级+0.3</v>
          </cell>
          <cell r="O102">
            <v>0.3</v>
          </cell>
          <cell r="P102">
            <v>51.359999999999992</v>
          </cell>
          <cell r="Q102">
            <v>79.5</v>
          </cell>
          <cell r="R102">
            <v>7.95</v>
          </cell>
          <cell r="S102" t="str">
            <v>省小挑战杯二等奖信息学院+4；第六届浙江省国际“互联网+”大学生创新创业大赛金奖+6；</v>
          </cell>
          <cell r="T102">
            <v>10</v>
          </cell>
          <cell r="U102" t="str">
            <v>省“新苗计划”立项第一作者+1/2；校创立项第一作者+0.2；</v>
          </cell>
          <cell r="V102">
            <v>0.7</v>
          </cell>
          <cell r="W102">
            <v>10.7</v>
          </cell>
          <cell r="X102" t="str">
            <v>校十佳社会实践队+0.25  省优秀社会实践队 +0.75</v>
          </cell>
          <cell r="Y102">
            <v>1</v>
          </cell>
          <cell r="AB102">
            <v>1</v>
          </cell>
          <cell r="AC102" t="str">
            <v>智囊团A+2.5</v>
          </cell>
          <cell r="AD102" t="str">
            <v>智囊团A+2.5</v>
          </cell>
          <cell r="AE102">
            <v>3</v>
          </cell>
          <cell r="AF102" t="str">
            <v>院级优秀团干+0.25，</v>
          </cell>
          <cell r="AG102">
            <v>0.25</v>
          </cell>
          <cell r="AJ102">
            <v>3.25</v>
          </cell>
          <cell r="AR102">
            <v>0</v>
          </cell>
          <cell r="AS102">
            <v>82.697999999999993</v>
          </cell>
          <cell r="AT102">
            <v>14.95</v>
          </cell>
          <cell r="AU102">
            <v>97.647999999999996</v>
          </cell>
          <cell r="AV102">
            <v>22</v>
          </cell>
          <cell r="AW102">
            <v>2</v>
          </cell>
        </row>
        <row r="103">
          <cell r="C103" t="str">
            <v>201806060605</v>
          </cell>
          <cell r="D103">
            <v>58.42</v>
          </cell>
          <cell r="E103" t="str">
            <v>B</v>
          </cell>
          <cell r="F103">
            <v>10</v>
          </cell>
          <cell r="G103" t="str">
            <v>C</v>
          </cell>
          <cell r="H103">
            <v>3</v>
          </cell>
          <cell r="K103">
            <v>21.425999999999998</v>
          </cell>
          <cell r="L103">
            <v>2.36</v>
          </cell>
          <cell r="M103">
            <v>73.599999999999994</v>
          </cell>
          <cell r="P103">
            <v>44.16</v>
          </cell>
          <cell r="Q103">
            <v>78.5</v>
          </cell>
          <cell r="R103">
            <v>7.8500000000000005</v>
          </cell>
          <cell r="W103">
            <v>0</v>
          </cell>
          <cell r="AB103">
            <v>0</v>
          </cell>
          <cell r="AJ103">
            <v>0</v>
          </cell>
          <cell r="AR103">
            <v>0</v>
          </cell>
          <cell r="AS103">
            <v>73.435999999999993</v>
          </cell>
          <cell r="AT103">
            <v>0</v>
          </cell>
          <cell r="AU103">
            <v>73.435999999999993</v>
          </cell>
          <cell r="AV103">
            <v>98</v>
          </cell>
          <cell r="AW103">
            <v>107</v>
          </cell>
        </row>
        <row r="104">
          <cell r="C104" t="str">
            <v>201806060606</v>
          </cell>
          <cell r="D104">
            <v>50.19</v>
          </cell>
          <cell r="E104" t="str">
            <v>B</v>
          </cell>
          <cell r="F104">
            <v>10</v>
          </cell>
          <cell r="G104" t="str">
            <v>C</v>
          </cell>
          <cell r="H104">
            <v>3</v>
          </cell>
          <cell r="K104">
            <v>18.956999999999997</v>
          </cell>
          <cell r="L104">
            <v>0.81</v>
          </cell>
          <cell r="M104">
            <v>58.1</v>
          </cell>
          <cell r="P104">
            <v>34.86</v>
          </cell>
          <cell r="Q104">
            <v>73</v>
          </cell>
          <cell r="R104">
            <v>7.3000000000000007</v>
          </cell>
          <cell r="W104">
            <v>0</v>
          </cell>
          <cell r="AB104">
            <v>0</v>
          </cell>
          <cell r="AC104" t="str">
            <v>文寓部干事B+1</v>
          </cell>
          <cell r="AD104" t="str">
            <v>文寓部干事C+0.5</v>
          </cell>
          <cell r="AE104">
            <v>0.9</v>
          </cell>
          <cell r="AJ104">
            <v>0.9</v>
          </cell>
          <cell r="AR104">
            <v>0</v>
          </cell>
          <cell r="AS104">
            <v>61.11699999999999</v>
          </cell>
          <cell r="AT104">
            <v>0.9</v>
          </cell>
          <cell r="AU104">
            <v>62.016999999999989</v>
          </cell>
          <cell r="AV104">
            <v>135</v>
          </cell>
          <cell r="AW104">
            <v>129</v>
          </cell>
        </row>
        <row r="105">
          <cell r="C105" t="str">
            <v>201806060613</v>
          </cell>
          <cell r="D105">
            <v>61.92</v>
          </cell>
          <cell r="E105" t="str">
            <v>B</v>
          </cell>
          <cell r="F105">
            <v>10</v>
          </cell>
          <cell r="G105" t="str">
            <v>A</v>
          </cell>
          <cell r="H105">
            <v>7</v>
          </cell>
          <cell r="K105">
            <v>23.675999999999998</v>
          </cell>
          <cell r="L105">
            <v>3.32</v>
          </cell>
          <cell r="M105">
            <v>83.199999999999989</v>
          </cell>
          <cell r="P105">
            <v>49.919999999999995</v>
          </cell>
          <cell r="Q105">
            <v>80</v>
          </cell>
          <cell r="R105">
            <v>8</v>
          </cell>
          <cell r="W105">
            <v>0</v>
          </cell>
          <cell r="AB105">
            <v>0</v>
          </cell>
          <cell r="AJ105">
            <v>0</v>
          </cell>
          <cell r="AR105">
            <v>0</v>
          </cell>
          <cell r="AS105">
            <v>81.595999999999989</v>
          </cell>
          <cell r="AT105">
            <v>0</v>
          </cell>
          <cell r="AU105">
            <v>81.595999999999989</v>
          </cell>
          <cell r="AV105">
            <v>40</v>
          </cell>
          <cell r="AW105">
            <v>55</v>
          </cell>
        </row>
        <row r="106">
          <cell r="C106" t="str">
            <v>201806060616</v>
          </cell>
          <cell r="D106">
            <v>60.43</v>
          </cell>
          <cell r="E106" t="str">
            <v>B</v>
          </cell>
          <cell r="F106">
            <v>10</v>
          </cell>
          <cell r="G106" t="str">
            <v>B</v>
          </cell>
          <cell r="H106">
            <v>5</v>
          </cell>
          <cell r="K106">
            <v>22.629000000000001</v>
          </cell>
          <cell r="L106">
            <v>2.1</v>
          </cell>
          <cell r="M106">
            <v>71</v>
          </cell>
          <cell r="P106">
            <v>42.6</v>
          </cell>
          <cell r="Q106">
            <v>44</v>
          </cell>
          <cell r="R106">
            <v>4.4000000000000004</v>
          </cell>
          <cell r="W106">
            <v>0</v>
          </cell>
          <cell r="AB106">
            <v>0</v>
          </cell>
          <cell r="AC106" t="str">
            <v>科技部干事A+1.5资助B+1</v>
          </cell>
          <cell r="AD106" t="str">
            <v>资助A+1.5科技部干事A+1.5</v>
          </cell>
          <cell r="AE106">
            <v>1.75</v>
          </cell>
          <cell r="AJ106">
            <v>1.75</v>
          </cell>
          <cell r="AR106">
            <v>0</v>
          </cell>
          <cell r="AS106">
            <v>69.629000000000005</v>
          </cell>
          <cell r="AT106">
            <v>1.75</v>
          </cell>
          <cell r="AU106">
            <v>71.379000000000005</v>
          </cell>
          <cell r="AV106">
            <v>112</v>
          </cell>
          <cell r="AW106">
            <v>118</v>
          </cell>
        </row>
        <row r="107">
          <cell r="C107" t="str">
            <v>201806060618</v>
          </cell>
          <cell r="D107">
            <v>59.28</v>
          </cell>
          <cell r="E107" t="str">
            <v>B</v>
          </cell>
          <cell r="F107">
            <v>10</v>
          </cell>
          <cell r="G107" t="str">
            <v>B</v>
          </cell>
          <cell r="H107">
            <v>5</v>
          </cell>
          <cell r="K107">
            <v>22.283999999999999</v>
          </cell>
          <cell r="L107">
            <v>2.41</v>
          </cell>
          <cell r="M107">
            <v>74.099999999999994</v>
          </cell>
          <cell r="P107">
            <v>44.459999999999994</v>
          </cell>
          <cell r="Q107">
            <v>72.5</v>
          </cell>
          <cell r="R107">
            <v>7.25</v>
          </cell>
          <cell r="W107">
            <v>0</v>
          </cell>
          <cell r="AB107">
            <v>0</v>
          </cell>
          <cell r="AC107" t="str">
            <v>心理A+1.5</v>
          </cell>
          <cell r="AD107" t="str">
            <v>心理B+1</v>
          </cell>
          <cell r="AE107">
            <v>1.5</v>
          </cell>
          <cell r="AJ107">
            <v>1.5</v>
          </cell>
          <cell r="AR107">
            <v>0</v>
          </cell>
          <cell r="AS107">
            <v>73.994</v>
          </cell>
          <cell r="AT107">
            <v>1.5</v>
          </cell>
          <cell r="AU107">
            <v>75.494</v>
          </cell>
          <cell r="AV107">
            <v>96</v>
          </cell>
          <cell r="AW107">
            <v>93</v>
          </cell>
        </row>
        <row r="108">
          <cell r="C108" t="str">
            <v>201806060619</v>
          </cell>
          <cell r="D108">
            <v>59.7</v>
          </cell>
          <cell r="E108" t="str">
            <v>B</v>
          </cell>
          <cell r="F108">
            <v>10</v>
          </cell>
          <cell r="G108" t="str">
            <v>B</v>
          </cell>
          <cell r="H108">
            <v>5</v>
          </cell>
          <cell r="K108">
            <v>22.41</v>
          </cell>
          <cell r="L108">
            <v>3.09</v>
          </cell>
          <cell r="M108">
            <v>80.900000000000006</v>
          </cell>
          <cell r="P108">
            <v>48.54</v>
          </cell>
          <cell r="Q108">
            <v>88</v>
          </cell>
          <cell r="R108">
            <v>8.8000000000000007</v>
          </cell>
          <cell r="S108" t="str">
            <v>省智能车三等奖+2</v>
          </cell>
          <cell r="T108">
            <v>2</v>
          </cell>
          <cell r="W108">
            <v>2</v>
          </cell>
          <cell r="AB108">
            <v>0</v>
          </cell>
          <cell r="AJ108">
            <v>0</v>
          </cell>
          <cell r="AN108" t="str">
            <v>身体素质【引体向上】 第四名</v>
          </cell>
          <cell r="AO108">
            <v>0.2</v>
          </cell>
          <cell r="AR108">
            <v>0.2</v>
          </cell>
          <cell r="AS108">
            <v>79.75</v>
          </cell>
          <cell r="AT108">
            <v>2.2000000000000002</v>
          </cell>
          <cell r="AU108">
            <v>81.95</v>
          </cell>
          <cell r="AV108">
            <v>58</v>
          </cell>
          <cell r="AW108">
            <v>50</v>
          </cell>
        </row>
        <row r="109">
          <cell r="C109" t="str">
            <v>201806060621</v>
          </cell>
          <cell r="D109">
            <v>58.43</v>
          </cell>
          <cell r="E109" t="str">
            <v>B</v>
          </cell>
          <cell r="F109">
            <v>10</v>
          </cell>
          <cell r="G109" t="str">
            <v>B</v>
          </cell>
          <cell r="H109">
            <v>5</v>
          </cell>
          <cell r="K109">
            <v>22.029</v>
          </cell>
          <cell r="L109">
            <v>1.92</v>
          </cell>
          <cell r="M109">
            <v>69.2</v>
          </cell>
          <cell r="P109">
            <v>41.52</v>
          </cell>
          <cell r="Q109">
            <v>80</v>
          </cell>
          <cell r="R109">
            <v>8</v>
          </cell>
          <cell r="W109">
            <v>0</v>
          </cell>
          <cell r="AB109">
            <v>0</v>
          </cell>
          <cell r="AJ109">
            <v>0</v>
          </cell>
          <cell r="AR109">
            <v>0</v>
          </cell>
          <cell r="AS109">
            <v>71.549000000000007</v>
          </cell>
          <cell r="AT109">
            <v>0</v>
          </cell>
          <cell r="AU109">
            <v>71.549000000000007</v>
          </cell>
          <cell r="AV109">
            <v>122</v>
          </cell>
          <cell r="AW109">
            <v>117</v>
          </cell>
        </row>
        <row r="110">
          <cell r="C110" t="str">
            <v>201806060623</v>
          </cell>
          <cell r="D110">
            <v>62.04</v>
          </cell>
          <cell r="E110" t="str">
            <v>B</v>
          </cell>
          <cell r="F110">
            <v>10</v>
          </cell>
          <cell r="G110" t="str">
            <v>B</v>
          </cell>
          <cell r="H110">
            <v>5</v>
          </cell>
          <cell r="I110" t="str">
            <v>院通报表扬+0.5</v>
          </cell>
          <cell r="J110">
            <v>0.5</v>
          </cell>
          <cell r="K110">
            <v>23.261999999999997</v>
          </cell>
          <cell r="L110">
            <v>3.41</v>
          </cell>
          <cell r="M110">
            <v>84.1</v>
          </cell>
          <cell r="P110">
            <v>50.459999999999994</v>
          </cell>
          <cell r="Q110">
            <v>76</v>
          </cell>
          <cell r="R110">
            <v>7.6000000000000005</v>
          </cell>
          <cell r="W110">
            <v>0</v>
          </cell>
          <cell r="AB110">
            <v>0</v>
          </cell>
          <cell r="AC110" t="str">
            <v>团支书A+2.5</v>
          </cell>
          <cell r="AD110" t="str">
            <v>团支书B+2</v>
          </cell>
          <cell r="AE110">
            <v>2.7</v>
          </cell>
          <cell r="AF110" t="str">
            <v>院级优秀团员+0.25*0.8，</v>
          </cell>
          <cell r="AG110">
            <v>0.2</v>
          </cell>
          <cell r="AJ110">
            <v>2.9000000000000004</v>
          </cell>
          <cell r="AR110">
            <v>0</v>
          </cell>
          <cell r="AS110">
            <v>81.321999999999989</v>
          </cell>
          <cell r="AT110">
            <v>2.9000000000000004</v>
          </cell>
          <cell r="AU110">
            <v>84.221999999999994</v>
          </cell>
          <cell r="AV110">
            <v>33</v>
          </cell>
          <cell r="AW110">
            <v>37</v>
          </cell>
        </row>
        <row r="111">
          <cell r="C111" t="str">
            <v>201806060628</v>
          </cell>
          <cell r="D111">
            <v>54.2</v>
          </cell>
          <cell r="E111" t="str">
            <v>B</v>
          </cell>
          <cell r="F111">
            <v>10</v>
          </cell>
          <cell r="G111" t="str">
            <v>C</v>
          </cell>
          <cell r="H111">
            <v>3</v>
          </cell>
          <cell r="K111">
            <v>20.16</v>
          </cell>
          <cell r="L111">
            <v>1.01</v>
          </cell>
          <cell r="M111">
            <v>60.1</v>
          </cell>
          <cell r="P111">
            <v>36.06</v>
          </cell>
          <cell r="Q111">
            <v>65</v>
          </cell>
          <cell r="R111">
            <v>6.5</v>
          </cell>
          <cell r="W111">
            <v>0</v>
          </cell>
          <cell r="AB111">
            <v>0</v>
          </cell>
          <cell r="AJ111">
            <v>0</v>
          </cell>
          <cell r="AR111">
            <v>0</v>
          </cell>
          <cell r="AS111">
            <v>62.72</v>
          </cell>
          <cell r="AT111">
            <v>0</v>
          </cell>
          <cell r="AU111">
            <v>62.72</v>
          </cell>
          <cell r="AV111">
            <v>134</v>
          </cell>
          <cell r="AW111">
            <v>128</v>
          </cell>
        </row>
        <row r="112">
          <cell r="C112" t="str">
            <v>201806060630</v>
          </cell>
          <cell r="D112">
            <v>61.25</v>
          </cell>
          <cell r="E112" t="str">
            <v>B</v>
          </cell>
          <cell r="F112">
            <v>10</v>
          </cell>
          <cell r="G112" t="str">
            <v>A</v>
          </cell>
          <cell r="H112">
            <v>7</v>
          </cell>
          <cell r="K112">
            <v>23.474999999999998</v>
          </cell>
          <cell r="L112">
            <v>4.08</v>
          </cell>
          <cell r="M112">
            <v>90.8</v>
          </cell>
          <cell r="P112">
            <v>54.48</v>
          </cell>
          <cell r="Q112">
            <v>92</v>
          </cell>
          <cell r="R112">
            <v>9.2000000000000011</v>
          </cell>
          <cell r="S112" t="str">
            <v>第十一届全国大学生数学竞赛（非数学类）二等奖+0.6;第21届浙江工业大学本科生数学建模竞赛一等奖+1；2019年浙江省大学生物理创新竞赛一等奖+0.8；</v>
          </cell>
          <cell r="T112">
            <v>2.4</v>
          </cell>
          <cell r="W112">
            <v>2.4</v>
          </cell>
          <cell r="AB112">
            <v>0</v>
          </cell>
          <cell r="AJ112">
            <v>0</v>
          </cell>
          <cell r="AR112">
            <v>0</v>
          </cell>
          <cell r="AS112">
            <v>87.155000000000001</v>
          </cell>
          <cell r="AT112">
            <v>2.4</v>
          </cell>
          <cell r="AU112">
            <v>89.555000000000007</v>
          </cell>
          <cell r="AV112">
            <v>5</v>
          </cell>
          <cell r="AW112">
            <v>11</v>
          </cell>
        </row>
        <row r="113">
          <cell r="C113" t="str">
            <v>201806060711</v>
          </cell>
          <cell r="D113">
            <v>62.32</v>
          </cell>
          <cell r="E113" t="str">
            <v>B</v>
          </cell>
          <cell r="F113">
            <v>10</v>
          </cell>
          <cell r="G113" t="str">
            <v>A</v>
          </cell>
          <cell r="H113">
            <v>7</v>
          </cell>
          <cell r="K113">
            <v>23.795999999999996</v>
          </cell>
          <cell r="L113">
            <v>3.41</v>
          </cell>
          <cell r="M113">
            <v>84.1</v>
          </cell>
          <cell r="P113">
            <v>50.459999999999994</v>
          </cell>
          <cell r="Q113">
            <v>77</v>
          </cell>
          <cell r="R113">
            <v>7.7</v>
          </cell>
          <cell r="W113">
            <v>0</v>
          </cell>
          <cell r="AB113">
            <v>0</v>
          </cell>
          <cell r="AJ113">
            <v>0</v>
          </cell>
          <cell r="AR113">
            <v>0</v>
          </cell>
          <cell r="AS113">
            <v>81.955999999999989</v>
          </cell>
          <cell r="AT113">
            <v>0</v>
          </cell>
          <cell r="AU113">
            <v>81.955999999999989</v>
          </cell>
          <cell r="AV113">
            <v>33</v>
          </cell>
          <cell r="AW113">
            <v>49</v>
          </cell>
        </row>
        <row r="114">
          <cell r="C114" t="str">
            <v>201806060714</v>
          </cell>
          <cell r="D114">
            <v>56.66</v>
          </cell>
          <cell r="E114" t="str">
            <v>B</v>
          </cell>
          <cell r="F114">
            <v>10</v>
          </cell>
          <cell r="G114" t="str">
            <v>C</v>
          </cell>
          <cell r="H114">
            <v>3</v>
          </cell>
          <cell r="K114">
            <v>20.898</v>
          </cell>
          <cell r="L114">
            <v>2.27</v>
          </cell>
          <cell r="M114">
            <v>72.7</v>
          </cell>
          <cell r="P114">
            <v>43.62</v>
          </cell>
          <cell r="Q114">
            <v>82.5</v>
          </cell>
          <cell r="R114">
            <v>8.25</v>
          </cell>
          <cell r="W114">
            <v>0</v>
          </cell>
          <cell r="AB114">
            <v>0</v>
          </cell>
          <cell r="AJ114">
            <v>0</v>
          </cell>
          <cell r="AR114">
            <v>0</v>
          </cell>
          <cell r="AS114">
            <v>72.768000000000001</v>
          </cell>
          <cell r="AT114">
            <v>0</v>
          </cell>
          <cell r="AU114">
            <v>72.768000000000001</v>
          </cell>
          <cell r="AV114">
            <v>103</v>
          </cell>
          <cell r="AW114">
            <v>112</v>
          </cell>
        </row>
        <row r="115">
          <cell r="C115" t="str">
            <v>201806060715</v>
          </cell>
          <cell r="D115">
            <v>62.26</v>
          </cell>
          <cell r="E115" t="str">
            <v>B</v>
          </cell>
          <cell r="F115">
            <v>10</v>
          </cell>
          <cell r="G115" t="str">
            <v>B</v>
          </cell>
          <cell r="H115">
            <v>5</v>
          </cell>
          <cell r="K115">
            <v>23.177999999999997</v>
          </cell>
          <cell r="L115">
            <v>3.82</v>
          </cell>
          <cell r="M115">
            <v>88.199999999999989</v>
          </cell>
          <cell r="N115" t="str">
            <v>英语证书六级+0.3</v>
          </cell>
          <cell r="O115">
            <v>0.3</v>
          </cell>
          <cell r="P115">
            <v>53.099999999999987</v>
          </cell>
          <cell r="Q115">
            <v>88.5</v>
          </cell>
          <cell r="R115">
            <v>8.85</v>
          </cell>
          <cell r="S115" t="str">
            <v>浙江省大学生高等数学（微积分）竞赛工科类三等奖+0.4 浙江省大学生物理创新（理论）竞赛三等奖+0.4</v>
          </cell>
          <cell r="T115">
            <v>0.8</v>
          </cell>
          <cell r="W115">
            <v>0.8</v>
          </cell>
          <cell r="AB115">
            <v>0</v>
          </cell>
          <cell r="AJ115">
            <v>0</v>
          </cell>
          <cell r="AN115" t="str">
            <v>三级跳远男子  第四名男子4*400米 第四名</v>
          </cell>
          <cell r="AO115">
            <v>0.6</v>
          </cell>
          <cell r="AR115">
            <v>0.6</v>
          </cell>
          <cell r="AS115">
            <v>85.127999999999986</v>
          </cell>
          <cell r="AT115">
            <v>1.4</v>
          </cell>
          <cell r="AU115">
            <v>86.527999999999992</v>
          </cell>
          <cell r="AV115">
            <v>13</v>
          </cell>
          <cell r="AW115">
            <v>27</v>
          </cell>
        </row>
        <row r="116">
          <cell r="C116" t="str">
            <v>201806060716</v>
          </cell>
          <cell r="D116">
            <v>52.78</v>
          </cell>
          <cell r="E116" t="str">
            <v>B</v>
          </cell>
          <cell r="F116">
            <v>10</v>
          </cell>
          <cell r="G116" t="str">
            <v>B</v>
          </cell>
          <cell r="H116">
            <v>5</v>
          </cell>
          <cell r="K116">
            <v>20.334</v>
          </cell>
          <cell r="L116">
            <v>2.08</v>
          </cell>
          <cell r="M116">
            <v>70.8</v>
          </cell>
          <cell r="P116">
            <v>42.48</v>
          </cell>
          <cell r="Q116">
            <v>79</v>
          </cell>
          <cell r="R116">
            <v>7.9</v>
          </cell>
          <cell r="W116">
            <v>0</v>
          </cell>
          <cell r="AB116">
            <v>0</v>
          </cell>
          <cell r="AJ116">
            <v>0</v>
          </cell>
          <cell r="AR116">
            <v>0</v>
          </cell>
          <cell r="AS116">
            <v>70.713999999999999</v>
          </cell>
          <cell r="AT116">
            <v>0</v>
          </cell>
          <cell r="AU116">
            <v>70.713999999999999</v>
          </cell>
          <cell r="AV116">
            <v>113</v>
          </cell>
          <cell r="AW116">
            <v>121</v>
          </cell>
        </row>
        <row r="117">
          <cell r="C117" t="str">
            <v>201806060717</v>
          </cell>
          <cell r="D117">
            <v>56.78</v>
          </cell>
          <cell r="E117" t="str">
            <v>B</v>
          </cell>
          <cell r="F117">
            <v>10</v>
          </cell>
          <cell r="G117" t="str">
            <v>B</v>
          </cell>
          <cell r="H117">
            <v>5</v>
          </cell>
          <cell r="K117">
            <v>21.533999999999999</v>
          </cell>
          <cell r="L117">
            <v>2.15</v>
          </cell>
          <cell r="M117">
            <v>71.5</v>
          </cell>
          <cell r="P117">
            <v>42.9</v>
          </cell>
          <cell r="Q117">
            <v>84</v>
          </cell>
          <cell r="R117">
            <v>8.4</v>
          </cell>
          <cell r="W117">
            <v>0</v>
          </cell>
          <cell r="AB117">
            <v>0</v>
          </cell>
          <cell r="AJ117">
            <v>0</v>
          </cell>
          <cell r="AR117">
            <v>0</v>
          </cell>
          <cell r="AS117">
            <v>72.834000000000003</v>
          </cell>
          <cell r="AT117">
            <v>0</v>
          </cell>
          <cell r="AU117">
            <v>72.834000000000003</v>
          </cell>
          <cell r="AV117">
            <v>109</v>
          </cell>
          <cell r="AW117">
            <v>109</v>
          </cell>
        </row>
        <row r="118">
          <cell r="C118" t="str">
            <v>201806060719</v>
          </cell>
          <cell r="D118">
            <v>59.2</v>
          </cell>
          <cell r="E118" t="str">
            <v>B</v>
          </cell>
          <cell r="F118">
            <v>10</v>
          </cell>
          <cell r="G118" t="str">
            <v>B</v>
          </cell>
          <cell r="H118">
            <v>5</v>
          </cell>
          <cell r="K118">
            <v>22.26</v>
          </cell>
          <cell r="L118">
            <v>2.92</v>
          </cell>
          <cell r="M118">
            <v>79.2</v>
          </cell>
          <cell r="P118">
            <v>47.52</v>
          </cell>
          <cell r="Q118">
            <v>73.5</v>
          </cell>
          <cell r="R118">
            <v>7.3500000000000005</v>
          </cell>
          <cell r="S118" t="str">
            <v>2019年浙江省大学生物理创新（理论）竞赛三等奖+0.4；</v>
          </cell>
          <cell r="T118">
            <v>0.4</v>
          </cell>
          <cell r="W118">
            <v>0.4</v>
          </cell>
          <cell r="AB118">
            <v>0</v>
          </cell>
          <cell r="AJ118">
            <v>0</v>
          </cell>
          <cell r="AR118">
            <v>0</v>
          </cell>
          <cell r="AS118">
            <v>77.13</v>
          </cell>
          <cell r="AT118">
            <v>0.4</v>
          </cell>
          <cell r="AU118">
            <v>77.53</v>
          </cell>
          <cell r="AV118">
            <v>68</v>
          </cell>
          <cell r="AW118">
            <v>84</v>
          </cell>
        </row>
        <row r="119">
          <cell r="C119" t="str">
            <v>201806060724</v>
          </cell>
          <cell r="D119">
            <v>55.540000000000006</v>
          </cell>
          <cell r="E119" t="str">
            <v>B</v>
          </cell>
          <cell r="F119">
            <v>10</v>
          </cell>
          <cell r="G119" t="str">
            <v>B</v>
          </cell>
          <cell r="H119">
            <v>5</v>
          </cell>
          <cell r="K119">
            <v>21.162000000000003</v>
          </cell>
          <cell r="L119">
            <v>2.25</v>
          </cell>
          <cell r="M119">
            <v>72.5</v>
          </cell>
          <cell r="P119">
            <v>43.5</v>
          </cell>
          <cell r="Q119">
            <v>77.5</v>
          </cell>
          <cell r="R119">
            <v>7.75</v>
          </cell>
          <cell r="W119">
            <v>0</v>
          </cell>
          <cell r="X119" t="str">
            <v>校级重点团队队员</v>
          </cell>
          <cell r="Y119">
            <v>0.15</v>
          </cell>
          <cell r="AB119">
            <v>0.15</v>
          </cell>
          <cell r="AC119" t="str">
            <v>外联部副部A+2</v>
          </cell>
          <cell r="AD119" t="str">
            <v>外联部副部A+2</v>
          </cell>
          <cell r="AE119">
            <v>2.4</v>
          </cell>
          <cell r="AJ119">
            <v>2.4</v>
          </cell>
          <cell r="AR119">
            <v>0</v>
          </cell>
          <cell r="AS119">
            <v>72.412000000000006</v>
          </cell>
          <cell r="AT119">
            <v>2.5499999999999998</v>
          </cell>
          <cell r="AU119">
            <v>74.962000000000003</v>
          </cell>
          <cell r="AV119">
            <v>105</v>
          </cell>
          <cell r="AW119">
            <v>99</v>
          </cell>
        </row>
        <row r="120">
          <cell r="C120" t="str">
            <v>201806060725</v>
          </cell>
          <cell r="D120">
            <v>58.78</v>
          </cell>
          <cell r="E120" t="str">
            <v>B</v>
          </cell>
          <cell r="F120">
            <v>10</v>
          </cell>
          <cell r="G120" t="str">
            <v>B</v>
          </cell>
          <cell r="H120">
            <v>5</v>
          </cell>
          <cell r="K120">
            <v>22.134</v>
          </cell>
          <cell r="L120">
            <v>3.06</v>
          </cell>
          <cell r="M120">
            <v>80.599999999999994</v>
          </cell>
          <cell r="P120">
            <v>48.359999999999992</v>
          </cell>
          <cell r="Q120">
            <v>82.5</v>
          </cell>
          <cell r="R120">
            <v>8.25</v>
          </cell>
          <cell r="W120">
            <v>0</v>
          </cell>
          <cell r="AB120">
            <v>0</v>
          </cell>
          <cell r="AJ120">
            <v>0</v>
          </cell>
          <cell r="AR120">
            <v>0</v>
          </cell>
          <cell r="AS120">
            <v>78.744</v>
          </cell>
          <cell r="AT120">
            <v>0</v>
          </cell>
          <cell r="AU120">
            <v>78.744</v>
          </cell>
          <cell r="AV120">
            <v>59</v>
          </cell>
          <cell r="AW120">
            <v>79</v>
          </cell>
        </row>
        <row r="121">
          <cell r="C121" t="str">
            <v>201806060727</v>
          </cell>
          <cell r="D121">
            <v>60.68</v>
          </cell>
          <cell r="E121" t="str">
            <v>B</v>
          </cell>
          <cell r="F121">
            <v>10</v>
          </cell>
          <cell r="G121" t="str">
            <v>B</v>
          </cell>
          <cell r="H121">
            <v>5</v>
          </cell>
          <cell r="K121">
            <v>22.704000000000001</v>
          </cell>
          <cell r="L121">
            <v>3.22</v>
          </cell>
          <cell r="M121">
            <v>82.2</v>
          </cell>
          <cell r="P121">
            <v>49.32</v>
          </cell>
          <cell r="Q121">
            <v>79.5</v>
          </cell>
          <cell r="R121">
            <v>7.95</v>
          </cell>
          <cell r="S121" t="str">
            <v>浙江省高等数学竞赛三等奖+0.4 浙江省大学生物理创新竞赛（理论）二等奖+0.6 省智能车三等奖+2</v>
          </cell>
          <cell r="T121">
            <v>3</v>
          </cell>
          <cell r="W121">
            <v>3</v>
          </cell>
          <cell r="AB121">
            <v>0</v>
          </cell>
          <cell r="AC121" t="str">
            <v>微记者团副部C+1</v>
          </cell>
          <cell r="AD121" t="str">
            <v>微记者团副部A+2</v>
          </cell>
          <cell r="AE121">
            <v>1.8</v>
          </cell>
          <cell r="AJ121">
            <v>1.8</v>
          </cell>
          <cell r="AR121">
            <v>0</v>
          </cell>
          <cell r="AS121">
            <v>79.974000000000004</v>
          </cell>
          <cell r="AT121">
            <v>4.8</v>
          </cell>
          <cell r="AU121">
            <v>84.774000000000001</v>
          </cell>
          <cell r="AV121">
            <v>48</v>
          </cell>
          <cell r="AW121">
            <v>34</v>
          </cell>
        </row>
        <row r="122">
          <cell r="C122" t="str">
            <v>201806060728</v>
          </cell>
          <cell r="D122">
            <v>57.46</v>
          </cell>
          <cell r="E122" t="str">
            <v>B</v>
          </cell>
          <cell r="F122">
            <v>10</v>
          </cell>
          <cell r="G122" t="str">
            <v>B</v>
          </cell>
          <cell r="H122">
            <v>5</v>
          </cell>
          <cell r="K122">
            <v>21.738000000000003</v>
          </cell>
          <cell r="L122">
            <v>2.58</v>
          </cell>
          <cell r="M122">
            <v>75.8</v>
          </cell>
          <cell r="P122">
            <v>45.48</v>
          </cell>
          <cell r="Q122">
            <v>82</v>
          </cell>
          <cell r="R122">
            <v>8.2000000000000011</v>
          </cell>
          <cell r="W122">
            <v>0</v>
          </cell>
          <cell r="AB122">
            <v>0</v>
          </cell>
          <cell r="AJ122">
            <v>0</v>
          </cell>
          <cell r="AR122">
            <v>0</v>
          </cell>
          <cell r="AS122">
            <v>75.418000000000006</v>
          </cell>
          <cell r="AT122">
            <v>0</v>
          </cell>
          <cell r="AU122">
            <v>75.418000000000006</v>
          </cell>
          <cell r="AV122">
            <v>84</v>
          </cell>
          <cell r="AW122">
            <v>94</v>
          </cell>
        </row>
        <row r="123">
          <cell r="C123" t="str">
            <v>201806060801</v>
          </cell>
          <cell r="D123">
            <v>62.88</v>
          </cell>
          <cell r="E123" t="str">
            <v>B</v>
          </cell>
          <cell r="F123">
            <v>10</v>
          </cell>
          <cell r="G123" t="str">
            <v>A</v>
          </cell>
          <cell r="H123">
            <v>7</v>
          </cell>
          <cell r="K123">
            <v>23.963999999999999</v>
          </cell>
          <cell r="L123">
            <v>2.0299999999999998</v>
          </cell>
          <cell r="M123">
            <v>70.3</v>
          </cell>
          <cell r="P123">
            <v>42.18</v>
          </cell>
          <cell r="Q123">
            <v>77.5</v>
          </cell>
          <cell r="R123">
            <v>7.75</v>
          </cell>
          <cell r="W123">
            <v>0</v>
          </cell>
          <cell r="AB123">
            <v>0</v>
          </cell>
          <cell r="AF123" t="str">
            <v>院级示范团支部+0.125,</v>
          </cell>
          <cell r="AG123">
            <v>0.125</v>
          </cell>
          <cell r="AH123" t="str">
            <v>团日活动一等奖+0.15，</v>
          </cell>
          <cell r="AI123">
            <v>0.15</v>
          </cell>
          <cell r="AJ123">
            <v>0.27500000000000002</v>
          </cell>
          <cell r="AR123">
            <v>0</v>
          </cell>
          <cell r="AS123">
            <v>73.894000000000005</v>
          </cell>
          <cell r="AT123">
            <v>0.27500000000000002</v>
          </cell>
          <cell r="AU123">
            <v>74.169000000000011</v>
          </cell>
          <cell r="AV123">
            <v>117</v>
          </cell>
          <cell r="AW123">
            <v>105</v>
          </cell>
        </row>
        <row r="124">
          <cell r="C124" t="str">
            <v>201806060809</v>
          </cell>
          <cell r="D124">
            <v>63.43</v>
          </cell>
          <cell r="E124" t="str">
            <v>B</v>
          </cell>
          <cell r="F124">
            <v>10</v>
          </cell>
          <cell r="G124" t="str">
            <v>A</v>
          </cell>
          <cell r="H124">
            <v>7</v>
          </cell>
          <cell r="K124">
            <v>24.129000000000001</v>
          </cell>
          <cell r="L124">
            <v>2.94</v>
          </cell>
          <cell r="M124">
            <v>79.400000000000006</v>
          </cell>
          <cell r="P124">
            <v>47.64</v>
          </cell>
          <cell r="Q124">
            <v>72.5</v>
          </cell>
          <cell r="R124">
            <v>7.25</v>
          </cell>
          <cell r="W124">
            <v>0</v>
          </cell>
          <cell r="AB124">
            <v>0</v>
          </cell>
          <cell r="AC124" t="str">
            <v>心联副部B+1.5资助A+1.5</v>
          </cell>
          <cell r="AD124" t="str">
            <v>资助A+1.5心联副部A+2</v>
          </cell>
          <cell r="AE124">
            <v>2.4</v>
          </cell>
          <cell r="AF124" t="str">
            <v>院级示范团支部+0.125,</v>
          </cell>
          <cell r="AG124">
            <v>0.125</v>
          </cell>
          <cell r="AH124" t="str">
            <v>团日活动一等奖+0.15，</v>
          </cell>
          <cell r="AI124">
            <v>0.15</v>
          </cell>
          <cell r="AJ124">
            <v>2.6749999999999998</v>
          </cell>
          <cell r="AR124">
            <v>0</v>
          </cell>
          <cell r="AS124">
            <v>79.019000000000005</v>
          </cell>
          <cell r="AT124">
            <v>2.6749999999999998</v>
          </cell>
          <cell r="AU124">
            <v>81.694000000000003</v>
          </cell>
          <cell r="AV124">
            <v>67</v>
          </cell>
          <cell r="AW124">
            <v>52</v>
          </cell>
        </row>
        <row r="125">
          <cell r="C125" t="str">
            <v>201806060811</v>
          </cell>
          <cell r="D125">
            <v>63.48</v>
          </cell>
          <cell r="E125" t="str">
            <v>B</v>
          </cell>
          <cell r="F125">
            <v>10</v>
          </cell>
          <cell r="G125" t="str">
            <v>B</v>
          </cell>
          <cell r="H125">
            <v>5</v>
          </cell>
          <cell r="I125" t="str">
            <v>院通报表扬+0.5</v>
          </cell>
          <cell r="J125">
            <v>0.5</v>
          </cell>
          <cell r="K125">
            <v>23.693999999999996</v>
          </cell>
          <cell r="L125">
            <v>3.69</v>
          </cell>
          <cell r="M125">
            <v>86.9</v>
          </cell>
          <cell r="N125" t="str">
            <v>全国计算机二级+0.3</v>
          </cell>
          <cell r="O125">
            <v>0.3</v>
          </cell>
          <cell r="P125">
            <v>52.32</v>
          </cell>
          <cell r="Q125">
            <v>81</v>
          </cell>
          <cell r="R125">
            <v>8.1</v>
          </cell>
          <cell r="S125" t="str">
            <v>第十一届全国大学生数学竞赛（非数学类）三等奖+0.4；</v>
          </cell>
          <cell r="T125">
            <v>0.4</v>
          </cell>
          <cell r="W125">
            <v>0.4</v>
          </cell>
          <cell r="X125" t="str">
            <v>校级重点团队队员</v>
          </cell>
          <cell r="Y125">
            <v>0.15</v>
          </cell>
          <cell r="AB125">
            <v>0.15</v>
          </cell>
          <cell r="AC125" t="str">
            <v>组织部副部A+2班长A+2.5</v>
          </cell>
          <cell r="AD125" t="str">
            <v>班长A+2.5组织部副部A+2</v>
          </cell>
          <cell r="AE125">
            <v>3.4</v>
          </cell>
          <cell r="AF125" t="str">
            <v>院级示范团支部+0.125*2,院级优秀团干+0.25，</v>
          </cell>
          <cell r="AG125">
            <v>0.5</v>
          </cell>
          <cell r="AH125" t="str">
            <v>团日活动一等奖+0.15，</v>
          </cell>
          <cell r="AI125">
            <v>0.15</v>
          </cell>
          <cell r="AJ125">
            <v>4.05</v>
          </cell>
          <cell r="AP125" t="str">
            <v>院征文活动一等奖+0.3 银江杯摄影参+0.1</v>
          </cell>
          <cell r="AQ125">
            <v>0.4</v>
          </cell>
          <cell r="AR125">
            <v>0.4</v>
          </cell>
          <cell r="AS125">
            <v>84.11399999999999</v>
          </cell>
          <cell r="AT125">
            <v>5</v>
          </cell>
          <cell r="AU125">
            <v>89.11399999999999</v>
          </cell>
          <cell r="AV125">
            <v>15</v>
          </cell>
          <cell r="AW125">
            <v>14</v>
          </cell>
        </row>
        <row r="126">
          <cell r="C126" t="str">
            <v>201806060814</v>
          </cell>
          <cell r="D126">
            <v>62.27</v>
          </cell>
          <cell r="E126" t="str">
            <v>B</v>
          </cell>
          <cell r="F126">
            <v>10</v>
          </cell>
          <cell r="G126" t="str">
            <v>B</v>
          </cell>
          <cell r="H126">
            <v>5</v>
          </cell>
          <cell r="I126" t="str">
            <v>院通报表扬+0.5</v>
          </cell>
          <cell r="J126">
            <v>0.5</v>
          </cell>
          <cell r="K126">
            <v>23.331000000000003</v>
          </cell>
          <cell r="L126">
            <v>2.15</v>
          </cell>
          <cell r="M126">
            <v>71.5</v>
          </cell>
          <cell r="P126">
            <v>42.9</v>
          </cell>
          <cell r="Q126">
            <v>63</v>
          </cell>
          <cell r="R126">
            <v>6.3000000000000007</v>
          </cell>
          <cell r="W126">
            <v>0</v>
          </cell>
          <cell r="AB126">
            <v>0</v>
          </cell>
          <cell r="AF126" t="str">
            <v>院级示范团支部+0.125,</v>
          </cell>
          <cell r="AG126">
            <v>0.125</v>
          </cell>
          <cell r="AH126" t="str">
            <v>团日活动一等奖+0.15，</v>
          </cell>
          <cell r="AI126">
            <v>0.15</v>
          </cell>
          <cell r="AJ126">
            <v>0.27500000000000002</v>
          </cell>
          <cell r="AR126">
            <v>0</v>
          </cell>
          <cell r="AS126">
            <v>72.530999999999992</v>
          </cell>
          <cell r="AT126">
            <v>0.27500000000000002</v>
          </cell>
          <cell r="AU126">
            <v>72.805999999999997</v>
          </cell>
          <cell r="AV126">
            <v>109</v>
          </cell>
          <cell r="AW126">
            <v>111</v>
          </cell>
        </row>
        <row r="127">
          <cell r="C127" t="str">
            <v>201806060817</v>
          </cell>
          <cell r="D127">
            <v>63.21</v>
          </cell>
          <cell r="E127" t="str">
            <v>B</v>
          </cell>
          <cell r="F127">
            <v>10</v>
          </cell>
          <cell r="G127" t="str">
            <v>B</v>
          </cell>
          <cell r="H127">
            <v>5</v>
          </cell>
          <cell r="K127">
            <v>23.463000000000001</v>
          </cell>
          <cell r="L127">
            <v>3.65</v>
          </cell>
          <cell r="M127">
            <v>86.5</v>
          </cell>
          <cell r="N127" t="str">
            <v>六级+0.3</v>
          </cell>
          <cell r="O127">
            <v>0.3</v>
          </cell>
          <cell r="P127">
            <v>52.08</v>
          </cell>
          <cell r="Q127">
            <v>84</v>
          </cell>
          <cell r="R127">
            <v>8.4</v>
          </cell>
          <cell r="W127">
            <v>0</v>
          </cell>
          <cell r="AB127">
            <v>0</v>
          </cell>
          <cell r="AC127" t="str">
            <v>学习B+1 部长A+2.5</v>
          </cell>
          <cell r="AD127" t="str">
            <v>学习A+1.5 部长A+2.5</v>
          </cell>
          <cell r="AE127">
            <v>3.25</v>
          </cell>
          <cell r="AF127" t="str">
            <v>院级示范团支部+0.125,校级优秀团员+0.5*0.8</v>
          </cell>
          <cell r="AG127">
            <v>0.52500000000000002</v>
          </cell>
          <cell r="AH127" t="str">
            <v>团日活动一等奖+0.15，</v>
          </cell>
          <cell r="AI127">
            <v>0.15</v>
          </cell>
          <cell r="AJ127">
            <v>3.9249999999999998</v>
          </cell>
          <cell r="AR127">
            <v>0</v>
          </cell>
          <cell r="AS127">
            <v>83.943000000000012</v>
          </cell>
          <cell r="AT127">
            <v>3.9249999999999998</v>
          </cell>
          <cell r="AU127">
            <v>87.868000000000009</v>
          </cell>
          <cell r="AV127">
            <v>17</v>
          </cell>
          <cell r="AW127">
            <v>20</v>
          </cell>
        </row>
        <row r="128">
          <cell r="C128" t="str">
            <v>201806060819</v>
          </cell>
          <cell r="D128">
            <v>62.83</v>
          </cell>
          <cell r="E128" t="str">
            <v>B</v>
          </cell>
          <cell r="F128">
            <v>10</v>
          </cell>
          <cell r="G128" t="str">
            <v>A</v>
          </cell>
          <cell r="H128">
            <v>7</v>
          </cell>
          <cell r="K128">
            <v>23.948999999999998</v>
          </cell>
          <cell r="L128">
            <v>2.68</v>
          </cell>
          <cell r="M128">
            <v>76.8</v>
          </cell>
          <cell r="P128">
            <v>46.08</v>
          </cell>
          <cell r="Q128">
            <v>73.5</v>
          </cell>
          <cell r="R128">
            <v>7.3500000000000005</v>
          </cell>
          <cell r="W128">
            <v>0</v>
          </cell>
          <cell r="AB128">
            <v>0</v>
          </cell>
          <cell r="AC128" t="str">
            <v>青马副部B+1.5心理A+1.5</v>
          </cell>
          <cell r="AD128" t="str">
            <v>心理B+1青马副部C+1</v>
          </cell>
          <cell r="AE128">
            <v>1.75</v>
          </cell>
          <cell r="AF128" t="str">
            <v>院级示范团支部+0.125,</v>
          </cell>
          <cell r="AG128">
            <v>0.125</v>
          </cell>
          <cell r="AH128" t="str">
            <v>团日活动一等奖+0.15，</v>
          </cell>
          <cell r="AI128">
            <v>0.15</v>
          </cell>
          <cell r="AJ128">
            <v>2.0249999999999999</v>
          </cell>
          <cell r="AR128">
            <v>0</v>
          </cell>
          <cell r="AS128">
            <v>77.378999999999991</v>
          </cell>
          <cell r="AT128">
            <v>2.0249999999999999</v>
          </cell>
          <cell r="AU128">
            <v>79.403999999999996</v>
          </cell>
          <cell r="AV128">
            <v>78</v>
          </cell>
          <cell r="AW128">
            <v>70</v>
          </cell>
        </row>
        <row r="129">
          <cell r="C129" t="str">
            <v>201806060820</v>
          </cell>
          <cell r="D129">
            <v>62.22</v>
          </cell>
          <cell r="E129" t="str">
            <v>B</v>
          </cell>
          <cell r="F129">
            <v>10</v>
          </cell>
          <cell r="G129" t="str">
            <v>A</v>
          </cell>
          <cell r="H129">
            <v>7</v>
          </cell>
          <cell r="K129">
            <v>23.765999999999998</v>
          </cell>
          <cell r="L129">
            <v>2.5499999999999998</v>
          </cell>
          <cell r="M129">
            <v>75.5</v>
          </cell>
          <cell r="P129">
            <v>45.3</v>
          </cell>
          <cell r="Q129">
            <v>90</v>
          </cell>
          <cell r="R129">
            <v>9</v>
          </cell>
          <cell r="W129">
            <v>0</v>
          </cell>
          <cell r="AB129">
            <v>0</v>
          </cell>
          <cell r="AF129" t="str">
            <v>院级示范团支部+0.125,</v>
          </cell>
          <cell r="AG129">
            <v>0.125</v>
          </cell>
          <cell r="AH129" t="str">
            <v>团日活动一等奖+0.15，</v>
          </cell>
          <cell r="AI129">
            <v>0.15</v>
          </cell>
          <cell r="AJ129">
            <v>0.27500000000000002</v>
          </cell>
          <cell r="AR129">
            <v>0</v>
          </cell>
          <cell r="AS129">
            <v>78.066000000000003</v>
          </cell>
          <cell r="AT129">
            <v>0.27500000000000002</v>
          </cell>
          <cell r="AU129">
            <v>78.341000000000008</v>
          </cell>
          <cell r="AV129">
            <v>85</v>
          </cell>
          <cell r="AW129">
            <v>80</v>
          </cell>
        </row>
        <row r="130">
          <cell r="C130" t="str">
            <v>201806060829</v>
          </cell>
          <cell r="D130">
            <v>63.46</v>
          </cell>
          <cell r="E130" t="str">
            <v>B</v>
          </cell>
          <cell r="F130">
            <v>10</v>
          </cell>
          <cell r="G130" t="str">
            <v>B</v>
          </cell>
          <cell r="H130">
            <v>5</v>
          </cell>
          <cell r="K130">
            <v>23.538</v>
          </cell>
          <cell r="L130">
            <v>3.84</v>
          </cell>
          <cell r="M130">
            <v>88.4</v>
          </cell>
          <cell r="N130" t="str">
            <v>六级+0.3</v>
          </cell>
          <cell r="O130">
            <v>0.3</v>
          </cell>
          <cell r="P130">
            <v>53.22</v>
          </cell>
          <cell r="Q130">
            <v>73</v>
          </cell>
          <cell r="R130">
            <v>7.3000000000000007</v>
          </cell>
          <cell r="W130">
            <v>0</v>
          </cell>
          <cell r="AB130">
            <v>0</v>
          </cell>
          <cell r="AF130" t="str">
            <v>院级示范团支部+0.125,</v>
          </cell>
          <cell r="AG130">
            <v>0.125</v>
          </cell>
          <cell r="AH130" t="str">
            <v>团日活动一等奖+0.15，</v>
          </cell>
          <cell r="AI130">
            <v>0.15</v>
          </cell>
          <cell r="AJ130">
            <v>0.27500000000000002</v>
          </cell>
          <cell r="AR130">
            <v>0</v>
          </cell>
          <cell r="AS130">
            <v>84.057999999999993</v>
          </cell>
          <cell r="AT130">
            <v>0.27500000000000002</v>
          </cell>
          <cell r="AU130">
            <v>84.332999999999998</v>
          </cell>
          <cell r="AV130">
            <v>11</v>
          </cell>
          <cell r="AW130">
            <v>36</v>
          </cell>
        </row>
        <row r="131">
          <cell r="C131" t="str">
            <v>201806060906</v>
          </cell>
          <cell r="D131">
            <v>57.78</v>
          </cell>
          <cell r="E131" t="str">
            <v>B</v>
          </cell>
          <cell r="F131">
            <v>10</v>
          </cell>
          <cell r="G131" t="str">
            <v>B</v>
          </cell>
          <cell r="H131">
            <v>5</v>
          </cell>
          <cell r="K131">
            <v>21.834</v>
          </cell>
          <cell r="L131">
            <v>2.2799999999999998</v>
          </cell>
          <cell r="M131">
            <v>72.8</v>
          </cell>
          <cell r="P131">
            <v>43.68</v>
          </cell>
          <cell r="Q131">
            <v>89</v>
          </cell>
          <cell r="R131">
            <v>8.9</v>
          </cell>
          <cell r="W131">
            <v>0</v>
          </cell>
          <cell r="AB131">
            <v>0</v>
          </cell>
          <cell r="AC131" t="str">
            <v>体育部干事B+1文体A+1.5</v>
          </cell>
          <cell r="AD131" t="str">
            <v>文体B+1体育部干事B+1</v>
          </cell>
          <cell r="AE131">
            <v>1.7</v>
          </cell>
          <cell r="AJ131">
            <v>1.7</v>
          </cell>
          <cell r="AR131">
            <v>0</v>
          </cell>
          <cell r="AS131">
            <v>74.414000000000001</v>
          </cell>
          <cell r="AT131">
            <v>1.7</v>
          </cell>
          <cell r="AU131">
            <v>76.114000000000004</v>
          </cell>
          <cell r="AV131">
            <v>100</v>
          </cell>
          <cell r="AW131">
            <v>88</v>
          </cell>
        </row>
        <row r="132">
          <cell r="C132" t="str">
            <v>201806061013</v>
          </cell>
          <cell r="D132">
            <v>61.91</v>
          </cell>
          <cell r="E132" t="str">
            <v>B</v>
          </cell>
          <cell r="F132">
            <v>10</v>
          </cell>
          <cell r="G132" t="str">
            <v>B</v>
          </cell>
          <cell r="H132">
            <v>5</v>
          </cell>
          <cell r="K132">
            <v>23.072999999999997</v>
          </cell>
          <cell r="L132">
            <v>3.27</v>
          </cell>
          <cell r="M132">
            <v>82.7</v>
          </cell>
          <cell r="P132">
            <v>49.62</v>
          </cell>
          <cell r="Q132">
            <v>99</v>
          </cell>
          <cell r="R132">
            <v>9.9</v>
          </cell>
          <cell r="W132">
            <v>0</v>
          </cell>
          <cell r="AB132">
            <v>0</v>
          </cell>
          <cell r="AC132" t="str">
            <v>班长A+2.5</v>
          </cell>
          <cell r="AD132" t="str">
            <v>班长A+2.5</v>
          </cell>
          <cell r="AE132">
            <v>3</v>
          </cell>
          <cell r="AF132" t="str">
            <v>院级优秀团干+0.25，</v>
          </cell>
          <cell r="AG132">
            <v>0.25</v>
          </cell>
          <cell r="AJ132">
            <v>3.25</v>
          </cell>
          <cell r="AR132">
            <v>0</v>
          </cell>
          <cell r="AS132">
            <v>82.593000000000004</v>
          </cell>
          <cell r="AT132">
            <v>3.25</v>
          </cell>
          <cell r="AU132">
            <v>85.843000000000004</v>
          </cell>
          <cell r="AV132">
            <v>43</v>
          </cell>
          <cell r="AW132">
            <v>30</v>
          </cell>
        </row>
        <row r="133">
          <cell r="C133" t="str">
            <v>201806061131</v>
          </cell>
          <cell r="D133">
            <v>62.929999999999993</v>
          </cell>
          <cell r="E133" t="str">
            <v>A</v>
          </cell>
          <cell r="F133">
            <v>12</v>
          </cell>
          <cell r="G133" t="str">
            <v>B</v>
          </cell>
          <cell r="H133">
            <v>5</v>
          </cell>
          <cell r="K133">
            <v>23.978999999999996</v>
          </cell>
          <cell r="L133">
            <v>3</v>
          </cell>
          <cell r="M133">
            <v>80</v>
          </cell>
          <cell r="P133">
            <v>48</v>
          </cell>
          <cell r="Q133">
            <v>87.5</v>
          </cell>
          <cell r="R133">
            <v>8.75</v>
          </cell>
          <cell r="S133" t="str">
            <v>浙江工业大学本科生数学建模竞赛一等奖+1</v>
          </cell>
          <cell r="T133">
            <v>0.3</v>
          </cell>
          <cell r="W133">
            <v>0.3</v>
          </cell>
          <cell r="AB133">
            <v>0</v>
          </cell>
          <cell r="AF133" t="str">
            <v>院级示范团支部+0.125,</v>
          </cell>
          <cell r="AG133">
            <v>0.125</v>
          </cell>
          <cell r="AH133" t="str">
            <v>团日活动三等奖+0.075，</v>
          </cell>
          <cell r="AI133">
            <v>7.4999999999999997E-2</v>
          </cell>
          <cell r="AJ133">
            <v>0.2</v>
          </cell>
          <cell r="AR133">
            <v>0</v>
          </cell>
          <cell r="AS133">
            <v>80.728999999999999</v>
          </cell>
          <cell r="AT133">
            <v>0.5</v>
          </cell>
          <cell r="AU133">
            <v>81.228999999999999</v>
          </cell>
          <cell r="AV133">
            <v>64</v>
          </cell>
          <cell r="AW133">
            <v>59</v>
          </cell>
        </row>
        <row r="134">
          <cell r="C134" t="str">
            <v>201806061214</v>
          </cell>
          <cell r="D134">
            <v>59.25</v>
          </cell>
          <cell r="E134" t="str">
            <v>B</v>
          </cell>
          <cell r="F134">
            <v>10</v>
          </cell>
          <cell r="G134" t="str">
            <v>A</v>
          </cell>
          <cell r="H134">
            <v>7</v>
          </cell>
          <cell r="I134" t="str">
            <v>院通报表扬+0.5</v>
          </cell>
          <cell r="J134">
            <v>0.5</v>
          </cell>
          <cell r="K134">
            <v>23.024999999999999</v>
          </cell>
          <cell r="L134">
            <v>3.4</v>
          </cell>
          <cell r="M134">
            <v>84</v>
          </cell>
          <cell r="P134">
            <v>50.4</v>
          </cell>
          <cell r="Q134">
            <v>74.5</v>
          </cell>
          <cell r="R134">
            <v>7.45</v>
          </cell>
          <cell r="W134">
            <v>0</v>
          </cell>
          <cell r="AB134">
            <v>0</v>
          </cell>
          <cell r="AJ134">
            <v>0</v>
          </cell>
          <cell r="AR134">
            <v>0</v>
          </cell>
          <cell r="AS134">
            <v>80.875</v>
          </cell>
          <cell r="AT134">
            <v>0</v>
          </cell>
          <cell r="AU134">
            <v>80.875</v>
          </cell>
          <cell r="AV134">
            <v>36</v>
          </cell>
          <cell r="AW134">
            <v>61</v>
          </cell>
        </row>
        <row r="135">
          <cell r="C135" t="str">
            <v>201806061225</v>
          </cell>
          <cell r="D135">
            <v>59.06</v>
          </cell>
          <cell r="E135" t="str">
            <v>B</v>
          </cell>
          <cell r="F135">
            <v>10</v>
          </cell>
          <cell r="G135" t="str">
            <v>B</v>
          </cell>
          <cell r="H135">
            <v>5</v>
          </cell>
          <cell r="K135">
            <v>22.218</v>
          </cell>
          <cell r="L135">
            <v>2.06</v>
          </cell>
          <cell r="M135">
            <v>70.599999999999994</v>
          </cell>
          <cell r="P135">
            <v>42.359999999999992</v>
          </cell>
          <cell r="Q135">
            <v>73.5</v>
          </cell>
          <cell r="R135">
            <v>7.3500000000000005</v>
          </cell>
          <cell r="W135">
            <v>0</v>
          </cell>
          <cell r="AB135">
            <v>0</v>
          </cell>
          <cell r="AJ135">
            <v>0</v>
          </cell>
          <cell r="AR135">
            <v>0</v>
          </cell>
          <cell r="AS135">
            <v>71.927999999999983</v>
          </cell>
          <cell r="AT135">
            <v>0</v>
          </cell>
          <cell r="AU135">
            <v>71.927999999999983</v>
          </cell>
          <cell r="AV135">
            <v>115</v>
          </cell>
          <cell r="AW135">
            <v>116</v>
          </cell>
        </row>
        <row r="136">
          <cell r="C136" t="str">
            <v>201806062501</v>
          </cell>
          <cell r="D136">
            <v>61.99</v>
          </cell>
          <cell r="E136" t="str">
            <v>B</v>
          </cell>
          <cell r="F136">
            <v>10</v>
          </cell>
          <cell r="G136" t="str">
            <v>B</v>
          </cell>
          <cell r="H136">
            <v>5</v>
          </cell>
          <cell r="K136">
            <v>23.097000000000001</v>
          </cell>
          <cell r="L136">
            <v>3.43</v>
          </cell>
          <cell r="M136">
            <v>84.300000000000011</v>
          </cell>
          <cell r="P136">
            <v>50.580000000000005</v>
          </cell>
          <cell r="Q136">
            <v>89</v>
          </cell>
          <cell r="R136">
            <v>8.9</v>
          </cell>
          <cell r="S136" t="str">
            <v>2019年浙江省大学生物理创新（理论）竞赛三等奖+0.4；</v>
          </cell>
          <cell r="T136">
            <v>0.4</v>
          </cell>
          <cell r="W136">
            <v>0.4</v>
          </cell>
          <cell r="AB136">
            <v>0</v>
          </cell>
          <cell r="AC136" t="str">
            <v>学习A+1.5，浙江工业大学勤工助学指导中心部长助理B+1</v>
          </cell>
          <cell r="AD136" t="str">
            <v>学习A+1.5,浙江工业大学勤工助学指导中心部长助理A+1.5</v>
          </cell>
          <cell r="AE136">
            <v>1.75</v>
          </cell>
          <cell r="AF136" t="str">
            <v>院级优秀团员+0.25*0.8，</v>
          </cell>
          <cell r="AG136">
            <v>0.2</v>
          </cell>
          <cell r="AJ136">
            <v>1.95</v>
          </cell>
          <cell r="AR136">
            <v>0</v>
          </cell>
          <cell r="AS136">
            <v>82.577000000000012</v>
          </cell>
          <cell r="AT136">
            <v>2.35</v>
          </cell>
          <cell r="AU136">
            <v>84.927000000000007</v>
          </cell>
          <cell r="AV136">
            <v>31</v>
          </cell>
          <cell r="AW136">
            <v>32</v>
          </cell>
        </row>
        <row r="137">
          <cell r="C137" t="str">
            <v>201806120114</v>
          </cell>
          <cell r="D137">
            <v>63.21</v>
          </cell>
          <cell r="E137" t="str">
            <v>A</v>
          </cell>
          <cell r="F137">
            <v>12</v>
          </cell>
          <cell r="G137" t="str">
            <v>C</v>
          </cell>
          <cell r="H137">
            <v>3</v>
          </cell>
          <cell r="I137" t="str">
            <v>院通报表扬+0.5</v>
          </cell>
          <cell r="J137">
            <v>0.5</v>
          </cell>
          <cell r="K137">
            <v>23.613000000000003</v>
          </cell>
          <cell r="L137">
            <v>3.83</v>
          </cell>
          <cell r="M137">
            <v>88.3</v>
          </cell>
          <cell r="N137" t="str">
            <v>六级+0.3</v>
          </cell>
          <cell r="O137">
            <v>0.3</v>
          </cell>
          <cell r="P137">
            <v>53.16</v>
          </cell>
          <cell r="Q137">
            <v>92</v>
          </cell>
          <cell r="R137">
            <v>9.2000000000000011</v>
          </cell>
          <cell r="S137" t="str">
            <v>第十一届全国大学生数学竞赛（非数学类）二等奖+0.6;2019年浙江省大学生物理创新（理论）竞赛二等奖+0.6；2019学年数学建模校赛三等奖+0.4;2019学年智能车校赛二等奖+0.6；</v>
          </cell>
          <cell r="T137">
            <v>2.2000000000000002</v>
          </cell>
          <cell r="W137">
            <v>2.2000000000000002</v>
          </cell>
          <cell r="AB137">
            <v>0</v>
          </cell>
          <cell r="AC137" t="str">
            <v>生活B+1</v>
          </cell>
          <cell r="AD137" t="str">
            <v>生活A+1.5</v>
          </cell>
          <cell r="AE137">
            <v>1.25</v>
          </cell>
          <cell r="AJ137">
            <v>1.25</v>
          </cell>
          <cell r="AP137" t="str">
            <v>“我和我的祖国“歌咏比赛校赛三等奖+0.15</v>
          </cell>
          <cell r="AQ137">
            <v>0.15</v>
          </cell>
          <cell r="AR137">
            <v>0.15</v>
          </cell>
          <cell r="AS137">
            <v>85.972999999999999</v>
          </cell>
          <cell r="AT137">
            <v>3.6</v>
          </cell>
          <cell r="AU137">
            <v>89.572999999999993</v>
          </cell>
          <cell r="AV137">
            <v>12</v>
          </cell>
          <cell r="AW137">
            <v>10</v>
          </cell>
        </row>
        <row r="138">
          <cell r="C138" t="str">
            <v>201806120219</v>
          </cell>
          <cell r="D138">
            <v>62.21</v>
          </cell>
          <cell r="E138" t="str">
            <v>A</v>
          </cell>
          <cell r="F138">
            <v>12</v>
          </cell>
          <cell r="G138" t="str">
            <v>B</v>
          </cell>
          <cell r="H138">
            <v>5</v>
          </cell>
          <cell r="I138" t="str">
            <v>院通报表扬+0.5</v>
          </cell>
          <cell r="J138">
            <v>0.5</v>
          </cell>
          <cell r="K138">
            <v>23.913</v>
          </cell>
          <cell r="L138">
            <v>3.47</v>
          </cell>
          <cell r="M138">
            <v>84.7</v>
          </cell>
          <cell r="N138" t="str">
            <v>六级+0.3</v>
          </cell>
          <cell r="O138">
            <v>0.3</v>
          </cell>
          <cell r="P138">
            <v>51</v>
          </cell>
          <cell r="Q138">
            <v>92</v>
          </cell>
          <cell r="R138">
            <v>9.2000000000000011</v>
          </cell>
          <cell r="S138" t="str">
            <v>第十一届全国大学生数学竞赛（非数学类）三等奖+0.4;</v>
          </cell>
          <cell r="T138">
            <v>0.4</v>
          </cell>
          <cell r="W138">
            <v>0.4</v>
          </cell>
          <cell r="AB138">
            <v>0</v>
          </cell>
          <cell r="AC138" t="str">
            <v>团支书A+2.5</v>
          </cell>
          <cell r="AD138" t="str">
            <v>团支书A+2.5</v>
          </cell>
          <cell r="AE138">
            <v>2.5</v>
          </cell>
          <cell r="AF138" t="str">
            <v>院级优秀团干+0.25，</v>
          </cell>
          <cell r="AG138">
            <v>0.25</v>
          </cell>
          <cell r="AJ138">
            <v>2.75</v>
          </cell>
          <cell r="AP138" t="str">
            <v>“我和我的祖国“歌咏比赛校赛三等奖+0.15</v>
          </cell>
          <cell r="AQ138">
            <v>0.15</v>
          </cell>
          <cell r="AR138">
            <v>0.15</v>
          </cell>
          <cell r="AS138">
            <v>84.113</v>
          </cell>
          <cell r="AT138">
            <v>3.3</v>
          </cell>
          <cell r="AU138">
            <v>87.412999999999997</v>
          </cell>
          <cell r="AV138">
            <v>27</v>
          </cell>
          <cell r="AW138">
            <v>22</v>
          </cell>
        </row>
        <row r="139">
          <cell r="C139" t="str">
            <v>201806120220</v>
          </cell>
          <cell r="D139">
            <v>63.04</v>
          </cell>
          <cell r="E139" t="str">
            <v>A</v>
          </cell>
          <cell r="F139">
            <v>12</v>
          </cell>
          <cell r="G139" t="str">
            <v>B</v>
          </cell>
          <cell r="H139">
            <v>5</v>
          </cell>
          <cell r="K139">
            <v>24.011999999999997</v>
          </cell>
          <cell r="L139">
            <v>3.24</v>
          </cell>
          <cell r="M139">
            <v>82.4</v>
          </cell>
          <cell r="P139">
            <v>49.440000000000005</v>
          </cell>
          <cell r="Q139">
            <v>89.5</v>
          </cell>
          <cell r="R139">
            <v>8.9500000000000011</v>
          </cell>
          <cell r="W139">
            <v>0</v>
          </cell>
          <cell r="AB139">
            <v>0</v>
          </cell>
          <cell r="AC139" t="str">
            <v>资助B+1</v>
          </cell>
          <cell r="AD139" t="str">
            <v>资助B+1</v>
          </cell>
          <cell r="AE139">
            <v>1</v>
          </cell>
          <cell r="AJ139">
            <v>1</v>
          </cell>
          <cell r="AR139">
            <v>0</v>
          </cell>
          <cell r="AS139">
            <v>82.402000000000001</v>
          </cell>
          <cell r="AT139">
            <v>1</v>
          </cell>
          <cell r="AU139">
            <v>83.402000000000001</v>
          </cell>
          <cell r="AV139">
            <v>47</v>
          </cell>
          <cell r="AW139">
            <v>41</v>
          </cell>
        </row>
        <row r="140">
          <cell r="C140" t="str">
            <v>201806120222</v>
          </cell>
          <cell r="D140">
            <v>61.28</v>
          </cell>
          <cell r="E140" t="str">
            <v>A</v>
          </cell>
          <cell r="F140">
            <v>12</v>
          </cell>
          <cell r="G140" t="str">
            <v>B</v>
          </cell>
          <cell r="H140">
            <v>5</v>
          </cell>
          <cell r="K140">
            <v>23.483999999999998</v>
          </cell>
          <cell r="L140">
            <v>3.27</v>
          </cell>
          <cell r="M140">
            <v>82.7</v>
          </cell>
          <cell r="P140">
            <v>49.62</v>
          </cell>
          <cell r="Q140">
            <v>75.5</v>
          </cell>
          <cell r="R140">
            <v>7.5500000000000007</v>
          </cell>
          <cell r="W140">
            <v>0</v>
          </cell>
          <cell r="AB140">
            <v>0</v>
          </cell>
          <cell r="AJ140">
            <v>0</v>
          </cell>
          <cell r="AR140">
            <v>0</v>
          </cell>
          <cell r="AS140">
            <v>80.653999999999996</v>
          </cell>
          <cell r="AT140">
            <v>0</v>
          </cell>
          <cell r="AU140">
            <v>80.653999999999996</v>
          </cell>
          <cell r="AV140">
            <v>43</v>
          </cell>
          <cell r="AW140">
            <v>63</v>
          </cell>
        </row>
        <row r="141">
          <cell r="C141" t="str">
            <v>201806120423</v>
          </cell>
          <cell r="D141">
            <v>60.34</v>
          </cell>
          <cell r="E141" t="str">
            <v>A</v>
          </cell>
          <cell r="F141">
            <v>12</v>
          </cell>
          <cell r="G141" t="str">
            <v>C</v>
          </cell>
          <cell r="H141">
            <v>3</v>
          </cell>
          <cell r="K141">
            <v>22.602</v>
          </cell>
          <cell r="L141">
            <v>3.58</v>
          </cell>
          <cell r="M141">
            <v>85.8</v>
          </cell>
          <cell r="N141" t="str">
            <v>六级+0.3</v>
          </cell>
          <cell r="O141">
            <v>0.3</v>
          </cell>
          <cell r="P141">
            <v>51.66</v>
          </cell>
          <cell r="Q141">
            <v>75.5</v>
          </cell>
          <cell r="R141">
            <v>7.5500000000000007</v>
          </cell>
          <cell r="S141" t="str">
            <v>2019年浙江省大学生物理创新（理论）竞赛三等奖+0.4；</v>
          </cell>
          <cell r="T141">
            <v>0.4</v>
          </cell>
          <cell r="W141">
            <v>0.4</v>
          </cell>
          <cell r="AB141">
            <v>0</v>
          </cell>
          <cell r="AC141" t="str">
            <v>心理B+1</v>
          </cell>
          <cell r="AD141" t="str">
            <v>心理A+1.5</v>
          </cell>
          <cell r="AE141">
            <v>1.25</v>
          </cell>
          <cell r="AJ141">
            <v>1.25</v>
          </cell>
          <cell r="AR141">
            <v>0</v>
          </cell>
          <cell r="AS141">
            <v>81.811999999999998</v>
          </cell>
          <cell r="AT141">
            <v>1.65</v>
          </cell>
          <cell r="AU141">
            <v>83.462000000000003</v>
          </cell>
          <cell r="AV141">
            <v>20</v>
          </cell>
          <cell r="AW141">
            <v>39</v>
          </cell>
        </row>
      </sheetData>
      <sheetData sheetId="4">
        <row r="5">
          <cell r="C5" t="str">
            <v>201706060927</v>
          </cell>
          <cell r="D5">
            <v>56.63</v>
          </cell>
          <cell r="E5" t="str">
            <v>B</v>
          </cell>
          <cell r="F5">
            <v>10</v>
          </cell>
          <cell r="G5" t="str">
            <v>B</v>
          </cell>
          <cell r="H5">
            <v>5</v>
          </cell>
          <cell r="K5">
            <v>21.488999999999997</v>
          </cell>
          <cell r="L5">
            <v>1.48</v>
          </cell>
          <cell r="M5">
            <v>64.8</v>
          </cell>
          <cell r="P5">
            <v>38.879999999999995</v>
          </cell>
          <cell r="Q5">
            <v>65</v>
          </cell>
          <cell r="R5">
            <v>6.5</v>
          </cell>
          <cell r="W5">
            <v>0</v>
          </cell>
          <cell r="AB5">
            <v>0</v>
          </cell>
          <cell r="AH5" t="str">
            <v>团日活动三等奖</v>
          </cell>
          <cell r="AI5">
            <v>7.4999999999999997E-2</v>
          </cell>
          <cell r="AJ5">
            <v>7.4999999999999997E-2</v>
          </cell>
          <cell r="AR5">
            <v>0</v>
          </cell>
          <cell r="AS5">
            <v>66.869</v>
          </cell>
          <cell r="AT5">
            <v>7.4999999999999997E-2</v>
          </cell>
          <cell r="AU5">
            <v>66.944000000000003</v>
          </cell>
        </row>
        <row r="6">
          <cell r="C6" t="str">
            <v>201706061109</v>
          </cell>
          <cell r="D6">
            <v>59.97</v>
          </cell>
          <cell r="E6" t="str">
            <v>B</v>
          </cell>
          <cell r="F6">
            <v>10</v>
          </cell>
          <cell r="G6" t="str">
            <v>C</v>
          </cell>
          <cell r="H6">
            <v>3</v>
          </cell>
          <cell r="K6">
            <v>21.890999999999998</v>
          </cell>
          <cell r="L6">
            <v>2.56</v>
          </cell>
          <cell r="M6">
            <v>75.599999999999994</v>
          </cell>
          <cell r="P6">
            <v>45.359999999999992</v>
          </cell>
          <cell r="R6">
            <v>0</v>
          </cell>
          <cell r="W6">
            <v>0</v>
          </cell>
          <cell r="AB6">
            <v>0</v>
          </cell>
          <cell r="AJ6">
            <v>0</v>
          </cell>
          <cell r="AR6">
            <v>0</v>
          </cell>
          <cell r="AS6">
            <v>67.250999999999991</v>
          </cell>
          <cell r="AT6">
            <v>0</v>
          </cell>
          <cell r="AU6">
            <v>67.250999999999991</v>
          </cell>
        </row>
        <row r="7">
          <cell r="C7" t="str">
            <v>201706062211</v>
          </cell>
          <cell r="D7">
            <v>54.06</v>
          </cell>
          <cell r="E7" t="str">
            <v>A</v>
          </cell>
          <cell r="F7">
            <v>12</v>
          </cell>
          <cell r="G7" t="str">
            <v>A</v>
          </cell>
          <cell r="H7">
            <v>7</v>
          </cell>
          <cell r="K7">
            <v>21.917999999999999</v>
          </cell>
          <cell r="L7">
            <v>1.04</v>
          </cell>
          <cell r="M7">
            <v>60.4</v>
          </cell>
          <cell r="P7">
            <v>36.239999999999995</v>
          </cell>
          <cell r="R7">
            <v>0</v>
          </cell>
          <cell r="W7">
            <v>0</v>
          </cell>
          <cell r="AB7">
            <v>0</v>
          </cell>
          <cell r="AH7" t="str">
            <v>团日活动三等奖+0.075，</v>
          </cell>
          <cell r="AI7">
            <v>7.4999999999999997E-2</v>
          </cell>
          <cell r="AJ7">
            <v>7.4999999999999997E-2</v>
          </cell>
          <cell r="AR7">
            <v>0</v>
          </cell>
          <cell r="AS7">
            <v>58.157999999999994</v>
          </cell>
          <cell r="AT7">
            <v>7.4999999999999997E-2</v>
          </cell>
          <cell r="AU7">
            <v>58.232999999999997</v>
          </cell>
        </row>
        <row r="8">
          <cell r="C8" t="str">
            <v>201805150106</v>
          </cell>
          <cell r="D8">
            <v>60.73</v>
          </cell>
          <cell r="E8" t="str">
            <v>B</v>
          </cell>
          <cell r="F8">
            <v>10</v>
          </cell>
          <cell r="G8" t="str">
            <v>A</v>
          </cell>
          <cell r="H8">
            <v>7</v>
          </cell>
          <cell r="K8">
            <v>23.318999999999996</v>
          </cell>
          <cell r="L8">
            <v>2.35</v>
          </cell>
          <cell r="M8">
            <v>73.5</v>
          </cell>
          <cell r="P8">
            <v>44.1</v>
          </cell>
          <cell r="Q8">
            <v>85.5</v>
          </cell>
          <cell r="R8">
            <v>8.5500000000000007</v>
          </cell>
          <cell r="S8" t="str">
            <v>省小挑战杯信息学院二等奖队员+4/2；第六届浙江省国际“互联网+”大学生创新创业大赛金奖+3；</v>
          </cell>
          <cell r="T8">
            <v>5</v>
          </cell>
          <cell r="U8" t="str">
            <v>国创立项第二作者+0.375；省”新苗计划“项目立项第二作者+0.25</v>
          </cell>
          <cell r="V8">
            <v>0.625</v>
          </cell>
          <cell r="W8">
            <v>5.625</v>
          </cell>
          <cell r="AB8">
            <v>0</v>
          </cell>
          <cell r="AJ8">
            <v>0</v>
          </cell>
          <cell r="AR8">
            <v>0</v>
          </cell>
          <cell r="AS8">
            <v>75.968999999999994</v>
          </cell>
          <cell r="AT8">
            <v>5.625</v>
          </cell>
          <cell r="AU8">
            <v>81.593999999999994</v>
          </cell>
        </row>
        <row r="9">
          <cell r="C9" t="str">
            <v>201806010102</v>
          </cell>
          <cell r="D9">
            <v>60.54</v>
          </cell>
          <cell r="E9" t="str">
            <v>B</v>
          </cell>
          <cell r="F9">
            <v>10</v>
          </cell>
          <cell r="G9" t="str">
            <v>B</v>
          </cell>
          <cell r="H9">
            <v>5</v>
          </cell>
          <cell r="I9" t="str">
            <v>院通报表扬+0.5</v>
          </cell>
          <cell r="J9">
            <v>0.5</v>
          </cell>
          <cell r="K9">
            <v>22.811999999999998</v>
          </cell>
          <cell r="L9">
            <v>2.63</v>
          </cell>
          <cell r="M9">
            <v>76.3</v>
          </cell>
          <cell r="P9">
            <v>45.779999999999994</v>
          </cell>
          <cell r="Q9">
            <v>71.5</v>
          </cell>
          <cell r="R9">
            <v>7.15</v>
          </cell>
          <cell r="W9">
            <v>0</v>
          </cell>
          <cell r="AB9">
            <v>0</v>
          </cell>
          <cell r="AJ9">
            <v>0</v>
          </cell>
          <cell r="AR9">
            <v>0</v>
          </cell>
          <cell r="AS9">
            <v>75.74199999999999</v>
          </cell>
          <cell r="AT9">
            <v>0</v>
          </cell>
          <cell r="AU9">
            <v>75.74199999999999</v>
          </cell>
        </row>
        <row r="10">
          <cell r="C10" t="str">
            <v>201806020131</v>
          </cell>
          <cell r="D10">
            <v>61.05</v>
          </cell>
          <cell r="E10" t="str">
            <v>B</v>
          </cell>
          <cell r="F10">
            <v>10</v>
          </cell>
          <cell r="G10" t="str">
            <v>B</v>
          </cell>
          <cell r="H10">
            <v>5</v>
          </cell>
          <cell r="I10" t="str">
            <v>院通报表扬+0.5 -1</v>
          </cell>
          <cell r="J10">
            <v>-0.5</v>
          </cell>
          <cell r="K10">
            <v>22.664999999999999</v>
          </cell>
          <cell r="L10">
            <v>2.64</v>
          </cell>
          <cell r="M10">
            <v>76.400000000000006</v>
          </cell>
          <cell r="P10">
            <v>45.84</v>
          </cell>
          <cell r="Q10">
            <v>85</v>
          </cell>
          <cell r="R10">
            <v>8.5</v>
          </cell>
          <cell r="S10" t="str">
            <v>2019年全国大学生高数竞赛三等奖+0.4；省小挑战杯二等奖信息学院队员+4/2；第六届浙江省国际“互联网+”大学生创新创业大赛金奖+3；</v>
          </cell>
          <cell r="T10">
            <v>5.4</v>
          </cell>
          <cell r="U10" t="str">
            <v>国创立项第三作者+0.375；省“新苗计划”项目立项第一作者+0.5</v>
          </cell>
          <cell r="V10">
            <v>0.875</v>
          </cell>
          <cell r="W10">
            <v>6.2750000000000004</v>
          </cell>
          <cell r="AB10">
            <v>0</v>
          </cell>
          <cell r="AC10" t="str">
            <v>层长B+1.5</v>
          </cell>
          <cell r="AD10" t="str">
            <v>层长A+2</v>
          </cell>
          <cell r="AE10">
            <v>1.75</v>
          </cell>
          <cell r="AJ10">
            <v>1.75</v>
          </cell>
          <cell r="AN10" t="str">
            <v>身体素质【引体向上】 第四名</v>
          </cell>
          <cell r="AO10">
            <v>0.2</v>
          </cell>
          <cell r="AP10" t="str">
            <v>“我和我的祖国”歌咏比赛校赛三等奖+0.15</v>
          </cell>
          <cell r="AQ10">
            <v>0.15</v>
          </cell>
          <cell r="AR10">
            <v>0.35</v>
          </cell>
          <cell r="AS10">
            <v>77.004999999999995</v>
          </cell>
          <cell r="AT10">
            <v>8.375</v>
          </cell>
          <cell r="AU10">
            <v>85.38</v>
          </cell>
        </row>
        <row r="11">
          <cell r="C11" t="str">
            <v>201806021232</v>
          </cell>
          <cell r="D11">
            <v>59.16</v>
          </cell>
          <cell r="E11" t="str">
            <v>A</v>
          </cell>
          <cell r="F11">
            <v>12</v>
          </cell>
          <cell r="G11" t="str">
            <v>B</v>
          </cell>
          <cell r="H11">
            <v>5</v>
          </cell>
          <cell r="K11">
            <v>22.847999999999999</v>
          </cell>
          <cell r="L11">
            <v>2.93</v>
          </cell>
          <cell r="M11">
            <v>79.3</v>
          </cell>
          <cell r="P11">
            <v>47.58</v>
          </cell>
          <cell r="Q11">
            <v>81.5</v>
          </cell>
          <cell r="R11">
            <v>8.15</v>
          </cell>
          <cell r="W11">
            <v>0</v>
          </cell>
          <cell r="AB11">
            <v>0</v>
          </cell>
          <cell r="AH11" t="str">
            <v>团日活动三等奖+0.075，</v>
          </cell>
          <cell r="AI11">
            <v>7.4999999999999997E-2</v>
          </cell>
          <cell r="AJ11">
            <v>7.4999999999999997E-2</v>
          </cell>
          <cell r="AN11" t="str">
            <v>男子50米蛙泳  第二名</v>
          </cell>
          <cell r="AO11">
            <v>0.8</v>
          </cell>
          <cell r="AR11">
            <v>0.8</v>
          </cell>
          <cell r="AS11">
            <v>78.578000000000003</v>
          </cell>
          <cell r="AT11">
            <v>0.875</v>
          </cell>
          <cell r="AU11">
            <v>79.453000000000003</v>
          </cell>
        </row>
        <row r="12">
          <cell r="C12" t="str">
            <v>201806022210</v>
          </cell>
          <cell r="D12">
            <v>61.04</v>
          </cell>
          <cell r="E12" t="str">
            <v>C</v>
          </cell>
          <cell r="F12">
            <v>8</v>
          </cell>
          <cell r="G12" t="str">
            <v>A</v>
          </cell>
          <cell r="H12">
            <v>7</v>
          </cell>
          <cell r="K12">
            <v>22.811999999999998</v>
          </cell>
          <cell r="L12">
            <v>3.09</v>
          </cell>
          <cell r="M12">
            <v>80.900000000000006</v>
          </cell>
          <cell r="P12">
            <v>48.54</v>
          </cell>
          <cell r="Q12">
            <v>88.5</v>
          </cell>
          <cell r="R12">
            <v>8.85</v>
          </cell>
          <cell r="W12">
            <v>0</v>
          </cell>
          <cell r="AB12">
            <v>0</v>
          </cell>
          <cell r="AH12" t="str">
            <v>团日活动三等奖+0.075，</v>
          </cell>
          <cell r="AI12">
            <v>7.4999999999999997E-2</v>
          </cell>
          <cell r="AJ12">
            <v>7.4999999999999997E-2</v>
          </cell>
          <cell r="AR12">
            <v>0</v>
          </cell>
          <cell r="AS12">
            <v>80.201999999999998</v>
          </cell>
          <cell r="AT12">
            <v>7.4999999999999997E-2</v>
          </cell>
          <cell r="AU12">
            <v>80.277000000000001</v>
          </cell>
        </row>
        <row r="13">
          <cell r="C13" t="str">
            <v>201806022213</v>
          </cell>
          <cell r="D13">
            <v>61.62</v>
          </cell>
          <cell r="E13" t="str">
            <v>C</v>
          </cell>
          <cell r="F13">
            <v>8</v>
          </cell>
          <cell r="G13" t="str">
            <v>A</v>
          </cell>
          <cell r="H13">
            <v>7</v>
          </cell>
          <cell r="K13">
            <v>22.986000000000001</v>
          </cell>
          <cell r="L13">
            <v>2.87</v>
          </cell>
          <cell r="M13">
            <v>78.7</v>
          </cell>
          <cell r="P13">
            <v>47.22</v>
          </cell>
          <cell r="Q13">
            <v>73</v>
          </cell>
          <cell r="R13">
            <v>7.3</v>
          </cell>
          <cell r="W13">
            <v>0</v>
          </cell>
          <cell r="X13" t="str">
            <v>院级重点团队队员</v>
          </cell>
          <cell r="Y13">
            <v>0.1</v>
          </cell>
          <cell r="AB13">
            <v>0.1</v>
          </cell>
          <cell r="AH13" t="str">
            <v>团日活动三等奖+0.075，</v>
          </cell>
          <cell r="AI13">
            <v>7.4999999999999997E-2</v>
          </cell>
          <cell r="AJ13">
            <v>7.4999999999999997E-2</v>
          </cell>
          <cell r="AR13">
            <v>0</v>
          </cell>
          <cell r="AS13">
            <v>77.506</v>
          </cell>
          <cell r="AT13">
            <v>0.17499999999999999</v>
          </cell>
          <cell r="AU13">
            <v>77.680999999999997</v>
          </cell>
        </row>
        <row r="14">
          <cell r="C14" t="str">
            <v>201806050825</v>
          </cell>
          <cell r="D14">
            <v>60.52</v>
          </cell>
          <cell r="E14" t="str">
            <v>B</v>
          </cell>
          <cell r="F14">
            <v>10</v>
          </cell>
          <cell r="G14" t="str">
            <v>A</v>
          </cell>
          <cell r="H14">
            <v>7</v>
          </cell>
          <cell r="K14">
            <v>23.256000000000004</v>
          </cell>
          <cell r="L14">
            <v>3.58</v>
          </cell>
          <cell r="M14">
            <v>85.8</v>
          </cell>
          <cell r="P14">
            <v>51.48</v>
          </cell>
          <cell r="Q14">
            <v>70</v>
          </cell>
          <cell r="R14">
            <v>7</v>
          </cell>
          <cell r="W14">
            <v>0</v>
          </cell>
          <cell r="AB14">
            <v>0</v>
          </cell>
          <cell r="AC14" t="str">
            <v>校勤工干事B+1</v>
          </cell>
          <cell r="AD14" t="str">
            <v>校勤工干事B+1</v>
          </cell>
          <cell r="AE14">
            <v>1</v>
          </cell>
          <cell r="AJ14">
            <v>1</v>
          </cell>
          <cell r="AR14">
            <v>0</v>
          </cell>
          <cell r="AS14">
            <v>81.736000000000004</v>
          </cell>
          <cell r="AT14">
            <v>1</v>
          </cell>
          <cell r="AU14">
            <v>82.736000000000004</v>
          </cell>
        </row>
        <row r="15">
          <cell r="C15" t="str">
            <v>201806060128</v>
          </cell>
          <cell r="D15">
            <v>57.15</v>
          </cell>
          <cell r="E15" t="str">
            <v>A</v>
          </cell>
          <cell r="F15">
            <v>12</v>
          </cell>
          <cell r="G15" t="str">
            <v>B</v>
          </cell>
          <cell r="H15">
            <v>5</v>
          </cell>
          <cell r="K15">
            <v>22.245000000000001</v>
          </cell>
          <cell r="L15">
            <v>2.92</v>
          </cell>
          <cell r="M15">
            <v>79.2</v>
          </cell>
          <cell r="P15">
            <v>47.52</v>
          </cell>
          <cell r="Q15">
            <v>83</v>
          </cell>
          <cell r="R15">
            <v>8.3000000000000007</v>
          </cell>
          <cell r="W15">
            <v>0</v>
          </cell>
          <cell r="AB15">
            <v>0</v>
          </cell>
          <cell r="AH15" t="str">
            <v>团日活动三等奖+0.075，</v>
          </cell>
          <cell r="AI15">
            <v>7.4999999999999997E-2</v>
          </cell>
          <cell r="AJ15">
            <v>7.4999999999999997E-2</v>
          </cell>
          <cell r="AR15">
            <v>0</v>
          </cell>
          <cell r="AS15">
            <v>78.064999999999998</v>
          </cell>
          <cell r="AT15">
            <v>7.4999999999999997E-2</v>
          </cell>
          <cell r="AU15">
            <v>78.14</v>
          </cell>
        </row>
        <row r="16">
          <cell r="C16" t="str">
            <v>201806060410</v>
          </cell>
          <cell r="D16">
            <v>54.28</v>
          </cell>
          <cell r="E16" t="str">
            <v>A</v>
          </cell>
          <cell r="F16">
            <v>12</v>
          </cell>
          <cell r="G16" t="str">
            <v>B</v>
          </cell>
          <cell r="H16">
            <v>5</v>
          </cell>
          <cell r="K16">
            <v>21.384</v>
          </cell>
          <cell r="L16">
            <v>1.05</v>
          </cell>
          <cell r="M16">
            <v>60.5</v>
          </cell>
          <cell r="P16">
            <v>36.299999999999997</v>
          </cell>
          <cell r="Q16">
            <v>64</v>
          </cell>
          <cell r="R16">
            <v>6.4</v>
          </cell>
          <cell r="W16">
            <v>0</v>
          </cell>
          <cell r="AB16">
            <v>0</v>
          </cell>
          <cell r="AH16" t="str">
            <v>团日活动三等奖+0.075，</v>
          </cell>
          <cell r="AI16">
            <v>7.4999999999999997E-2</v>
          </cell>
          <cell r="AJ16">
            <v>7.4999999999999997E-2</v>
          </cell>
          <cell r="AR16">
            <v>0</v>
          </cell>
          <cell r="AS16">
            <v>64.084000000000003</v>
          </cell>
          <cell r="AT16">
            <v>7.4999999999999997E-2</v>
          </cell>
          <cell r="AU16">
            <v>64.159000000000006</v>
          </cell>
        </row>
        <row r="17">
          <cell r="C17" t="str">
            <v>201806060501</v>
          </cell>
          <cell r="D17">
            <v>59.88</v>
          </cell>
          <cell r="E17" t="str">
            <v>A</v>
          </cell>
          <cell r="F17">
            <v>12</v>
          </cell>
          <cell r="G17" t="str">
            <v>A</v>
          </cell>
          <cell r="H17">
            <v>7</v>
          </cell>
          <cell r="K17">
            <v>23.663999999999998</v>
          </cell>
          <cell r="L17">
            <v>3.47</v>
          </cell>
          <cell r="M17">
            <v>84.7</v>
          </cell>
          <cell r="P17">
            <v>50.82</v>
          </cell>
          <cell r="Q17">
            <v>81.5</v>
          </cell>
          <cell r="R17">
            <v>8.15</v>
          </cell>
          <cell r="W17">
            <v>0</v>
          </cell>
          <cell r="X17" t="str">
            <v>校级重点团队队员</v>
          </cell>
          <cell r="Y17">
            <v>0.15</v>
          </cell>
          <cell r="AB17">
            <v>0.15</v>
          </cell>
          <cell r="AH17" t="str">
            <v>团日活动三等奖+0.075，</v>
          </cell>
          <cell r="AI17">
            <v>7.4999999999999997E-2</v>
          </cell>
          <cell r="AJ17">
            <v>7.4999999999999997E-2</v>
          </cell>
          <cell r="AR17">
            <v>0</v>
          </cell>
          <cell r="AS17">
            <v>82.634</v>
          </cell>
          <cell r="AT17">
            <v>0.22499999999999998</v>
          </cell>
          <cell r="AU17">
            <v>82.858999999999995</v>
          </cell>
        </row>
        <row r="18">
          <cell r="C18" t="str">
            <v>201806060603</v>
          </cell>
          <cell r="D18">
            <v>58.81</v>
          </cell>
          <cell r="E18" t="str">
            <v>A</v>
          </cell>
          <cell r="F18">
            <v>12</v>
          </cell>
          <cell r="G18" t="str">
            <v>B</v>
          </cell>
          <cell r="H18">
            <v>5</v>
          </cell>
          <cell r="K18">
            <v>22.742999999999999</v>
          </cell>
          <cell r="L18">
            <v>2.95</v>
          </cell>
          <cell r="M18">
            <v>79.5</v>
          </cell>
          <cell r="P18">
            <v>47.699999999999996</v>
          </cell>
          <cell r="Q18">
            <v>82</v>
          </cell>
          <cell r="R18">
            <v>8.1999999999999993</v>
          </cell>
          <cell r="W18">
            <v>0</v>
          </cell>
          <cell r="AB18">
            <v>0</v>
          </cell>
          <cell r="AC18" t="str">
            <v>文艺部副部A+2文体A+1.5</v>
          </cell>
          <cell r="AD18" t="str">
            <v>文体B+1文艺部副部A+2</v>
          </cell>
          <cell r="AE18">
            <v>2.9</v>
          </cell>
          <cell r="AH18" t="str">
            <v>团日活动三等奖+0.075，</v>
          </cell>
          <cell r="AI18">
            <v>7.4999999999999997E-2</v>
          </cell>
          <cell r="AJ18">
            <v>2.9750000000000001</v>
          </cell>
          <cell r="AR18">
            <v>0</v>
          </cell>
          <cell r="AS18">
            <v>78.643000000000001</v>
          </cell>
          <cell r="AT18">
            <v>2.9750000000000001</v>
          </cell>
          <cell r="AU18">
            <v>81.617999999999995</v>
          </cell>
        </row>
        <row r="19">
          <cell r="C19" t="str">
            <v>201806060617</v>
          </cell>
          <cell r="D19">
            <v>58.76</v>
          </cell>
          <cell r="E19" t="str">
            <v>A</v>
          </cell>
          <cell r="F19">
            <v>12</v>
          </cell>
          <cell r="G19" t="str">
            <v>A</v>
          </cell>
          <cell r="H19">
            <v>7</v>
          </cell>
          <cell r="K19">
            <v>23.327999999999996</v>
          </cell>
          <cell r="L19">
            <v>3.1</v>
          </cell>
          <cell r="M19">
            <v>81</v>
          </cell>
          <cell r="N19" t="str">
            <v>六级+0.3</v>
          </cell>
          <cell r="O19">
            <v>0.3</v>
          </cell>
          <cell r="P19">
            <v>48.779999999999994</v>
          </cell>
          <cell r="Q19">
            <v>86.5</v>
          </cell>
          <cell r="R19">
            <v>8.65</v>
          </cell>
          <cell r="U19" t="str">
            <v>校大学生创新创业项目第一作者立项+0.2；</v>
          </cell>
          <cell r="V19">
            <v>0.2</v>
          </cell>
          <cell r="W19">
            <v>0.2</v>
          </cell>
          <cell r="X19" t="str">
            <v>校十佳社会实践队+0.25  省优秀社会实践队 +0.75</v>
          </cell>
          <cell r="Y19">
            <v>1</v>
          </cell>
          <cell r="AB19">
            <v>1</v>
          </cell>
          <cell r="AC19" t="str">
            <v>部长A+2.5</v>
          </cell>
          <cell r="AD19" t="str">
            <v>部长A+2.5</v>
          </cell>
          <cell r="AE19">
            <v>3</v>
          </cell>
          <cell r="AF19" t="str">
            <v>校级优秀团员+0.5*0.8，</v>
          </cell>
          <cell r="AG19">
            <v>0.4</v>
          </cell>
          <cell r="AH19" t="str">
            <v>团日活动三等奖+0.075，</v>
          </cell>
          <cell r="AI19">
            <v>7.4999999999999997E-2</v>
          </cell>
          <cell r="AJ19">
            <v>3.4750000000000001</v>
          </cell>
          <cell r="AK19" t="str">
            <v>校女篮</v>
          </cell>
          <cell r="AL19">
            <v>1</v>
          </cell>
          <cell r="AM19">
            <v>0.04</v>
          </cell>
          <cell r="AN19" t="str">
            <v>女子4*100 第八名</v>
          </cell>
          <cell r="AO19">
            <v>0.2</v>
          </cell>
          <cell r="AR19">
            <v>1.24</v>
          </cell>
          <cell r="AS19">
            <v>80.757999999999996</v>
          </cell>
          <cell r="AT19">
            <v>5.915</v>
          </cell>
          <cell r="AU19">
            <v>86.673000000000002</v>
          </cell>
        </row>
        <row r="20">
          <cell r="C20" t="str">
            <v>201806060622</v>
          </cell>
          <cell r="D20">
            <v>60.18</v>
          </cell>
          <cell r="E20" t="str">
            <v>A</v>
          </cell>
          <cell r="F20">
            <v>12</v>
          </cell>
          <cell r="G20" t="str">
            <v>B</v>
          </cell>
          <cell r="H20">
            <v>5</v>
          </cell>
          <cell r="K20">
            <v>23.154</v>
          </cell>
          <cell r="L20">
            <v>3.33</v>
          </cell>
          <cell r="M20">
            <v>83.3</v>
          </cell>
          <cell r="P20">
            <v>49.98</v>
          </cell>
          <cell r="Q20">
            <v>85</v>
          </cell>
          <cell r="R20">
            <v>8.5</v>
          </cell>
          <cell r="W20">
            <v>0</v>
          </cell>
          <cell r="AB20">
            <v>0</v>
          </cell>
          <cell r="AH20" t="str">
            <v>团日活动三等奖+0.075，</v>
          </cell>
          <cell r="AI20">
            <v>7.4999999999999997E-2</v>
          </cell>
          <cell r="AJ20">
            <v>7.4999999999999997E-2</v>
          </cell>
          <cell r="AR20">
            <v>0</v>
          </cell>
          <cell r="AS20">
            <v>81.634</v>
          </cell>
          <cell r="AT20">
            <v>7.4999999999999997E-2</v>
          </cell>
          <cell r="AU20">
            <v>81.709000000000003</v>
          </cell>
        </row>
        <row r="21">
          <cell r="C21" t="str">
            <v>201806060627</v>
          </cell>
          <cell r="D21">
            <v>57.95</v>
          </cell>
          <cell r="E21" t="str">
            <v>A</v>
          </cell>
          <cell r="F21">
            <v>12</v>
          </cell>
          <cell r="G21" t="str">
            <v>A</v>
          </cell>
          <cell r="H21">
            <v>7</v>
          </cell>
          <cell r="K21">
            <v>23.085000000000001</v>
          </cell>
          <cell r="L21">
            <v>1.98</v>
          </cell>
          <cell r="M21">
            <v>69.8</v>
          </cell>
          <cell r="P21">
            <v>41.879999999999995</v>
          </cell>
          <cell r="Q21">
            <v>80.5</v>
          </cell>
          <cell r="R21">
            <v>8.0500000000000007</v>
          </cell>
          <cell r="W21">
            <v>0</v>
          </cell>
          <cell r="AB21">
            <v>0</v>
          </cell>
          <cell r="AH21" t="str">
            <v>团日活动三等奖+0.075，</v>
          </cell>
          <cell r="AI21">
            <v>7.4999999999999997E-2</v>
          </cell>
          <cell r="AJ21">
            <v>7.4999999999999997E-2</v>
          </cell>
          <cell r="AR21">
            <v>0</v>
          </cell>
          <cell r="AS21">
            <v>73.015000000000001</v>
          </cell>
          <cell r="AT21">
            <v>7.4999999999999997E-2</v>
          </cell>
          <cell r="AU21">
            <v>73.09</v>
          </cell>
        </row>
        <row r="22">
          <cell r="C22" t="str">
            <v>201806060712</v>
          </cell>
          <cell r="D22">
            <v>57.8</v>
          </cell>
          <cell r="E22" t="str">
            <v>A</v>
          </cell>
          <cell r="F22">
            <v>12</v>
          </cell>
          <cell r="G22" t="str">
            <v>B</v>
          </cell>
          <cell r="H22">
            <v>5</v>
          </cell>
          <cell r="K22">
            <v>22.439999999999998</v>
          </cell>
          <cell r="L22">
            <v>2.75</v>
          </cell>
          <cell r="M22">
            <v>77.5</v>
          </cell>
          <cell r="P22">
            <v>46.5</v>
          </cell>
          <cell r="Q22">
            <v>71</v>
          </cell>
          <cell r="R22">
            <v>7.1</v>
          </cell>
          <cell r="W22">
            <v>0</v>
          </cell>
          <cell r="AB22">
            <v>0</v>
          </cell>
          <cell r="AH22" t="str">
            <v>团日活动三等奖+0.075，</v>
          </cell>
          <cell r="AI22">
            <v>7.4999999999999997E-2</v>
          </cell>
          <cell r="AJ22">
            <v>7.4999999999999997E-2</v>
          </cell>
          <cell r="AR22">
            <v>0</v>
          </cell>
          <cell r="AS22">
            <v>76.039999999999992</v>
          </cell>
          <cell r="AT22">
            <v>7.4999999999999997E-2</v>
          </cell>
          <cell r="AU22">
            <v>76.114999999999995</v>
          </cell>
        </row>
        <row r="23">
          <cell r="C23" t="str">
            <v>201806060713</v>
          </cell>
          <cell r="D23">
            <v>60.73</v>
          </cell>
          <cell r="E23" t="str">
            <v>A</v>
          </cell>
          <cell r="F23">
            <v>12</v>
          </cell>
          <cell r="G23" t="str">
            <v>B</v>
          </cell>
          <cell r="H23">
            <v>5</v>
          </cell>
          <cell r="K23">
            <v>23.318999999999996</v>
          </cell>
          <cell r="L23">
            <v>3.6</v>
          </cell>
          <cell r="M23">
            <v>86</v>
          </cell>
          <cell r="P23">
            <v>51.6</v>
          </cell>
          <cell r="Q23">
            <v>87</v>
          </cell>
          <cell r="R23">
            <v>8.6999999999999993</v>
          </cell>
          <cell r="W23">
            <v>0</v>
          </cell>
          <cell r="AB23">
            <v>0</v>
          </cell>
          <cell r="AC23" t="str">
            <v>分社管副部A+2生活B+1</v>
          </cell>
          <cell r="AD23" t="str">
            <v>生活B+1分社管副部B+1.5</v>
          </cell>
          <cell r="AE23">
            <v>2.5</v>
          </cell>
          <cell r="AH23" t="str">
            <v>团日活动三等奖+0.075，</v>
          </cell>
          <cell r="AI23">
            <v>7.4999999999999997E-2</v>
          </cell>
          <cell r="AJ23">
            <v>2.5750000000000002</v>
          </cell>
          <cell r="AR23">
            <v>0</v>
          </cell>
          <cell r="AS23">
            <v>83.619</v>
          </cell>
          <cell r="AT23">
            <v>2.5750000000000002</v>
          </cell>
          <cell r="AU23">
            <v>86.194000000000003</v>
          </cell>
        </row>
        <row r="24">
          <cell r="C24" t="str">
            <v>201806060818</v>
          </cell>
          <cell r="D24">
            <v>61.54</v>
          </cell>
          <cell r="E24" t="str">
            <v>C</v>
          </cell>
          <cell r="F24">
            <v>8</v>
          </cell>
          <cell r="G24" t="str">
            <v>B</v>
          </cell>
          <cell r="H24">
            <v>5</v>
          </cell>
          <cell r="K24">
            <v>22.361999999999998</v>
          </cell>
          <cell r="L24">
            <v>3.08</v>
          </cell>
          <cell r="M24">
            <v>80.8</v>
          </cell>
          <cell r="P24">
            <v>48.48</v>
          </cell>
          <cell r="Q24">
            <v>87</v>
          </cell>
          <cell r="R24">
            <v>8.6999999999999993</v>
          </cell>
          <cell r="W24">
            <v>0</v>
          </cell>
          <cell r="AB24">
            <v>0</v>
          </cell>
          <cell r="AH24" t="str">
            <v>团日活动三等奖+0.075，</v>
          </cell>
          <cell r="AI24">
            <v>7.4999999999999997E-2</v>
          </cell>
          <cell r="AJ24">
            <v>7.4999999999999997E-2</v>
          </cell>
          <cell r="AR24">
            <v>0</v>
          </cell>
          <cell r="AS24">
            <v>79.542000000000002</v>
          </cell>
          <cell r="AT24">
            <v>7.4999999999999997E-2</v>
          </cell>
          <cell r="AU24">
            <v>79.617000000000004</v>
          </cell>
        </row>
        <row r="25">
          <cell r="C25" t="str">
            <v>201806060821</v>
          </cell>
          <cell r="D25">
            <v>61.58</v>
          </cell>
          <cell r="E25" t="str">
            <v>C</v>
          </cell>
          <cell r="F25">
            <v>8</v>
          </cell>
          <cell r="G25" t="str">
            <v>B</v>
          </cell>
          <cell r="H25">
            <v>5</v>
          </cell>
          <cell r="I25" t="str">
            <v>院通报表扬+0.5</v>
          </cell>
          <cell r="J25">
            <v>0.5</v>
          </cell>
          <cell r="K25">
            <v>22.523999999999997</v>
          </cell>
          <cell r="L25">
            <v>3.88</v>
          </cell>
          <cell r="M25">
            <v>88.8</v>
          </cell>
          <cell r="N25" t="str">
            <v>六级+0.3</v>
          </cell>
          <cell r="O25">
            <v>0.3</v>
          </cell>
          <cell r="P25">
            <v>53.459999999999994</v>
          </cell>
          <cell r="Q25">
            <v>86</v>
          </cell>
          <cell r="R25">
            <v>8.6</v>
          </cell>
          <cell r="S25" t="str">
            <v>2019年全国大学生高数竞赛三等奖+0.4</v>
          </cell>
          <cell r="T25">
            <v>0.4</v>
          </cell>
          <cell r="W25">
            <v>0.4</v>
          </cell>
          <cell r="AB25">
            <v>0</v>
          </cell>
          <cell r="AC25" t="str">
            <v>心理A+1.5</v>
          </cell>
          <cell r="AD25" t="str">
            <v>心理B+1</v>
          </cell>
          <cell r="AE25">
            <v>1.5</v>
          </cell>
          <cell r="AF25" t="str">
            <v>院级优秀团员+0.25*0.8，</v>
          </cell>
          <cell r="AG25">
            <v>0.2</v>
          </cell>
          <cell r="AH25" t="str">
            <v>团日活动三等奖+0.075，</v>
          </cell>
          <cell r="AI25">
            <v>7.4999999999999997E-2</v>
          </cell>
          <cell r="AJ25">
            <v>1.7749999999999999</v>
          </cell>
          <cell r="AN25" t="str">
            <v>身体素质【引体向上】 第四名</v>
          </cell>
          <cell r="AO25">
            <v>0.2</v>
          </cell>
          <cell r="AR25">
            <v>0.2</v>
          </cell>
          <cell r="AS25">
            <v>84.583999999999989</v>
          </cell>
          <cell r="AT25">
            <v>2.375</v>
          </cell>
          <cell r="AU25">
            <v>86.958999999999989</v>
          </cell>
        </row>
        <row r="26">
          <cell r="C26" t="str">
            <v>201806060830</v>
          </cell>
          <cell r="D26">
            <v>61.52</v>
          </cell>
          <cell r="E26" t="str">
            <v>C</v>
          </cell>
          <cell r="F26">
            <v>8</v>
          </cell>
          <cell r="G26" t="str">
            <v>B</v>
          </cell>
          <cell r="H26">
            <v>5</v>
          </cell>
          <cell r="K26">
            <v>22.356000000000002</v>
          </cell>
          <cell r="L26">
            <v>3.06</v>
          </cell>
          <cell r="M26">
            <v>80.599999999999994</v>
          </cell>
          <cell r="P26">
            <v>48.359999999999992</v>
          </cell>
          <cell r="Q26">
            <v>86.5</v>
          </cell>
          <cell r="R26">
            <v>8.65</v>
          </cell>
          <cell r="W26">
            <v>0</v>
          </cell>
          <cell r="AB26">
            <v>0</v>
          </cell>
          <cell r="AH26" t="str">
            <v>团日活动三等奖+0.075，</v>
          </cell>
          <cell r="AI26">
            <v>7.4999999999999997E-2</v>
          </cell>
          <cell r="AJ26">
            <v>7.4999999999999997E-2</v>
          </cell>
          <cell r="AN26" t="str">
            <v>身体素质【引体向上】 第四名</v>
          </cell>
          <cell r="AO26">
            <v>0.2</v>
          </cell>
          <cell r="AR26">
            <v>0.2</v>
          </cell>
          <cell r="AS26">
            <v>79.366</v>
          </cell>
          <cell r="AT26">
            <v>0.27500000000000002</v>
          </cell>
          <cell r="AU26">
            <v>79.641000000000005</v>
          </cell>
        </row>
        <row r="27">
          <cell r="C27" t="str">
            <v>201806060901</v>
          </cell>
          <cell r="D27">
            <v>56.35</v>
          </cell>
          <cell r="E27" t="str">
            <v>A</v>
          </cell>
          <cell r="F27">
            <v>12</v>
          </cell>
          <cell r="G27" t="str">
            <v>A</v>
          </cell>
          <cell r="H27">
            <v>7</v>
          </cell>
          <cell r="K27">
            <v>22.604999999999997</v>
          </cell>
          <cell r="L27">
            <v>1.82</v>
          </cell>
          <cell r="M27">
            <v>68.2</v>
          </cell>
          <cell r="P27">
            <v>40.92</v>
          </cell>
          <cell r="Q27">
            <v>67.5</v>
          </cell>
          <cell r="R27">
            <v>6.75</v>
          </cell>
          <cell r="W27">
            <v>0</v>
          </cell>
          <cell r="AB27">
            <v>0</v>
          </cell>
          <cell r="AF27" t="str">
            <v>院级优秀团员+0.25*0.8，</v>
          </cell>
          <cell r="AG27">
            <v>0.2</v>
          </cell>
          <cell r="AH27" t="str">
            <v>团日活动三等奖+0.075，</v>
          </cell>
          <cell r="AI27">
            <v>7.4999999999999997E-2</v>
          </cell>
          <cell r="AJ27">
            <v>0.27500000000000002</v>
          </cell>
          <cell r="AR27">
            <v>0</v>
          </cell>
          <cell r="AS27">
            <v>70.275000000000006</v>
          </cell>
          <cell r="AT27">
            <v>0.27500000000000002</v>
          </cell>
          <cell r="AU27">
            <v>70.550000000000011</v>
          </cell>
        </row>
        <row r="28">
          <cell r="C28" t="str">
            <v>201806060902</v>
          </cell>
          <cell r="D28">
            <v>61.46</v>
          </cell>
          <cell r="E28" t="str">
            <v>A</v>
          </cell>
          <cell r="F28">
            <v>12</v>
          </cell>
          <cell r="G28" t="str">
            <v>B</v>
          </cell>
          <cell r="H28">
            <v>5</v>
          </cell>
          <cell r="K28">
            <v>23.538</v>
          </cell>
          <cell r="L28">
            <v>3.88</v>
          </cell>
          <cell r="M28">
            <v>88.8</v>
          </cell>
          <cell r="P28">
            <v>53.279999999999994</v>
          </cell>
          <cell r="Q28">
            <v>91</v>
          </cell>
          <cell r="R28">
            <v>9.1</v>
          </cell>
          <cell r="W28">
            <v>0</v>
          </cell>
          <cell r="AB28">
            <v>0</v>
          </cell>
          <cell r="AH28" t="str">
            <v>团日活动三等奖+0.075，</v>
          </cell>
          <cell r="AI28">
            <v>7.4999999999999997E-2</v>
          </cell>
          <cell r="AJ28">
            <v>7.4999999999999997E-2</v>
          </cell>
          <cell r="AR28">
            <v>0</v>
          </cell>
          <cell r="AS28">
            <v>85.917999999999992</v>
          </cell>
          <cell r="AT28">
            <v>7.4999999999999997E-2</v>
          </cell>
          <cell r="AU28">
            <v>85.992999999999995</v>
          </cell>
        </row>
        <row r="29">
          <cell r="C29" t="str">
            <v>201806060903</v>
          </cell>
          <cell r="D29">
            <v>61.02</v>
          </cell>
          <cell r="E29" t="str">
            <v>A</v>
          </cell>
          <cell r="F29">
            <v>12</v>
          </cell>
          <cell r="G29" t="str">
            <v>B</v>
          </cell>
          <cell r="H29">
            <v>5</v>
          </cell>
          <cell r="K29">
            <v>23.406000000000002</v>
          </cell>
          <cell r="L29">
            <v>3.28</v>
          </cell>
          <cell r="M29">
            <v>82.8</v>
          </cell>
          <cell r="P29">
            <v>49.68</v>
          </cell>
          <cell r="Q29">
            <v>75.5</v>
          </cell>
          <cell r="R29">
            <v>7.55</v>
          </cell>
          <cell r="W29">
            <v>0</v>
          </cell>
          <cell r="AB29">
            <v>0</v>
          </cell>
          <cell r="AH29" t="str">
            <v>团日活动三等奖+0.075，</v>
          </cell>
          <cell r="AI29">
            <v>7.4999999999999997E-2</v>
          </cell>
          <cell r="AJ29">
            <v>7.4999999999999997E-2</v>
          </cell>
          <cell r="AR29">
            <v>0</v>
          </cell>
          <cell r="AS29">
            <v>80.635999999999996</v>
          </cell>
          <cell r="AT29">
            <v>7.4999999999999997E-2</v>
          </cell>
          <cell r="AU29">
            <v>80.710999999999999</v>
          </cell>
        </row>
        <row r="30">
          <cell r="C30" t="str">
            <v>201806060904</v>
          </cell>
          <cell r="D30">
            <v>61.9</v>
          </cell>
          <cell r="E30" t="str">
            <v>A</v>
          </cell>
          <cell r="F30">
            <v>12</v>
          </cell>
          <cell r="G30" t="str">
            <v>A</v>
          </cell>
          <cell r="H30">
            <v>7</v>
          </cell>
          <cell r="I30" t="str">
            <v>院通报表扬+0.5</v>
          </cell>
          <cell r="J30">
            <v>0.5</v>
          </cell>
          <cell r="K30">
            <v>24.42</v>
          </cell>
          <cell r="L30">
            <v>4.2</v>
          </cell>
          <cell r="M30">
            <v>92</v>
          </cell>
          <cell r="P30">
            <v>55.199999999999996</v>
          </cell>
          <cell r="Q30">
            <v>87</v>
          </cell>
          <cell r="R30">
            <v>8.6999999999999993</v>
          </cell>
          <cell r="W30">
            <v>0</v>
          </cell>
          <cell r="X30" t="str">
            <v>校十佳社会实践队+0.25  省优秀社会实践队 +0.75</v>
          </cell>
          <cell r="Y30">
            <v>1</v>
          </cell>
          <cell r="AB30">
            <v>1</v>
          </cell>
          <cell r="AC30" t="str">
            <v>智囊团A+2.5</v>
          </cell>
          <cell r="AD30" t="str">
            <v>智囊团A+2.5</v>
          </cell>
          <cell r="AE30">
            <v>3</v>
          </cell>
          <cell r="AF30" t="str">
            <v>院级优秀团员+0.25*0.8，=0.25*0.8</v>
          </cell>
          <cell r="AG30">
            <v>0.2</v>
          </cell>
          <cell r="AH30" t="str">
            <v>团日活动三等奖+0.075，</v>
          </cell>
          <cell r="AI30">
            <v>7.4999999999999997E-2</v>
          </cell>
          <cell r="AJ30">
            <v>3.2750000000000004</v>
          </cell>
          <cell r="AR30">
            <v>0</v>
          </cell>
          <cell r="AS30">
            <v>88.320000000000007</v>
          </cell>
          <cell r="AT30">
            <v>4.2750000000000004</v>
          </cell>
          <cell r="AU30">
            <v>92.595000000000013</v>
          </cell>
        </row>
        <row r="31">
          <cell r="C31" t="str">
            <v>201806060905</v>
          </cell>
          <cell r="D31">
            <v>59.77</v>
          </cell>
          <cell r="E31" t="str">
            <v>A</v>
          </cell>
          <cell r="F31">
            <v>12</v>
          </cell>
          <cell r="G31" t="str">
            <v>B</v>
          </cell>
          <cell r="H31">
            <v>5</v>
          </cell>
          <cell r="K31">
            <v>23.031000000000002</v>
          </cell>
          <cell r="L31">
            <v>3.13</v>
          </cell>
          <cell r="M31">
            <v>81.3</v>
          </cell>
          <cell r="P31">
            <v>48.779999999999994</v>
          </cell>
          <cell r="Q31">
            <v>75</v>
          </cell>
          <cell r="R31">
            <v>7.5</v>
          </cell>
          <cell r="S31" t="str">
            <v>大唐杯省三+0.2</v>
          </cell>
          <cell r="T31">
            <v>0.2</v>
          </cell>
          <cell r="W31">
            <v>0.2</v>
          </cell>
          <cell r="X31" t="str">
            <v>校十佳社会实践队+0.25  省优秀社会实践队 +0.75</v>
          </cell>
          <cell r="Y31">
            <v>1</v>
          </cell>
          <cell r="AB31">
            <v>1</v>
          </cell>
          <cell r="AC31" t="str">
            <v>部长A+2.5</v>
          </cell>
          <cell r="AD31" t="str">
            <v>部长A+2.5</v>
          </cell>
          <cell r="AE31">
            <v>3</v>
          </cell>
          <cell r="AF31" t="str">
            <v>院级优秀团干+0.25，</v>
          </cell>
          <cell r="AG31">
            <v>0.25</v>
          </cell>
          <cell r="AH31" t="str">
            <v>团日活动三等奖+0.075，</v>
          </cell>
          <cell r="AI31">
            <v>7.4999999999999997E-2</v>
          </cell>
          <cell r="AJ31">
            <v>3.3250000000000002</v>
          </cell>
          <cell r="AP31" t="str">
            <v>院征文活动二等奖+0.2</v>
          </cell>
          <cell r="AQ31">
            <v>0.2</v>
          </cell>
          <cell r="AR31">
            <v>0.2</v>
          </cell>
          <cell r="AS31">
            <v>79.310999999999993</v>
          </cell>
          <cell r="AT31">
            <v>4.7250000000000005</v>
          </cell>
          <cell r="AU31">
            <v>84.035999999999987</v>
          </cell>
        </row>
        <row r="32">
          <cell r="C32" t="str">
            <v>201806060907</v>
          </cell>
          <cell r="D32">
            <v>59.01</v>
          </cell>
          <cell r="E32" t="str">
            <v>A</v>
          </cell>
          <cell r="F32">
            <v>12</v>
          </cell>
          <cell r="G32" t="str">
            <v>B</v>
          </cell>
          <cell r="H32">
            <v>5</v>
          </cell>
          <cell r="K32">
            <v>22.802999999999997</v>
          </cell>
          <cell r="L32">
            <v>2.33</v>
          </cell>
          <cell r="M32">
            <v>73.3</v>
          </cell>
          <cell r="P32">
            <v>43.98</v>
          </cell>
          <cell r="Q32">
            <v>76</v>
          </cell>
          <cell r="R32">
            <v>7.6</v>
          </cell>
          <cell r="W32">
            <v>0</v>
          </cell>
          <cell r="AB32">
            <v>0</v>
          </cell>
          <cell r="AH32" t="str">
            <v>团日活动三等奖+0.075，</v>
          </cell>
          <cell r="AI32">
            <v>7.4999999999999997E-2</v>
          </cell>
          <cell r="AJ32">
            <v>7.4999999999999997E-2</v>
          </cell>
          <cell r="AR32">
            <v>0</v>
          </cell>
          <cell r="AS32">
            <v>74.382999999999981</v>
          </cell>
          <cell r="AT32">
            <v>7.4999999999999997E-2</v>
          </cell>
          <cell r="AU32">
            <v>74.457999999999984</v>
          </cell>
        </row>
        <row r="33">
          <cell r="C33" t="str">
            <v>201806060908</v>
          </cell>
          <cell r="D33">
            <v>59.51</v>
          </cell>
          <cell r="E33" t="str">
            <v>A</v>
          </cell>
          <cell r="F33">
            <v>12</v>
          </cell>
          <cell r="G33" t="str">
            <v>B</v>
          </cell>
          <cell r="H33">
            <v>5</v>
          </cell>
          <cell r="K33">
            <v>22.952999999999996</v>
          </cell>
          <cell r="L33">
            <v>3.25</v>
          </cell>
          <cell r="M33">
            <v>82.5</v>
          </cell>
          <cell r="P33">
            <v>49.5</v>
          </cell>
          <cell r="Q33">
            <v>75</v>
          </cell>
          <cell r="R33">
            <v>7.5</v>
          </cell>
          <cell r="W33">
            <v>0</v>
          </cell>
          <cell r="AB33">
            <v>0</v>
          </cell>
          <cell r="AH33" t="str">
            <v>团日活动三等奖+0.075，</v>
          </cell>
          <cell r="AI33">
            <v>7.4999999999999997E-2</v>
          </cell>
          <cell r="AJ33">
            <v>7.4999999999999997E-2</v>
          </cell>
          <cell r="AR33">
            <v>0</v>
          </cell>
          <cell r="AS33">
            <v>79.953000000000003</v>
          </cell>
          <cell r="AT33">
            <v>7.4999999999999997E-2</v>
          </cell>
          <cell r="AU33">
            <v>80.028000000000006</v>
          </cell>
        </row>
        <row r="34">
          <cell r="C34" t="str">
            <v>201806060909</v>
          </cell>
          <cell r="D34">
            <v>62.14</v>
          </cell>
          <cell r="E34" t="str">
            <v>A</v>
          </cell>
          <cell r="F34">
            <v>12</v>
          </cell>
          <cell r="G34" t="str">
            <v>A</v>
          </cell>
          <cell r="H34">
            <v>7</v>
          </cell>
          <cell r="K34">
            <v>24.341999999999999</v>
          </cell>
          <cell r="L34">
            <v>3.94</v>
          </cell>
          <cell r="M34">
            <v>89.4</v>
          </cell>
          <cell r="P34">
            <v>53.64</v>
          </cell>
          <cell r="Q34">
            <v>88.5</v>
          </cell>
          <cell r="R34">
            <v>8.85</v>
          </cell>
          <cell r="W34">
            <v>0</v>
          </cell>
          <cell r="X34" t="str">
            <v>校级重点团队队员</v>
          </cell>
          <cell r="Y34">
            <v>0.15</v>
          </cell>
          <cell r="AB34">
            <v>0.15</v>
          </cell>
          <cell r="AC34" t="str">
            <v>学习A+1.5</v>
          </cell>
          <cell r="AD34" t="str">
            <v>学习A+1.5</v>
          </cell>
          <cell r="AE34">
            <v>1.8</v>
          </cell>
          <cell r="AH34" t="str">
            <v>团日活动三等奖+0.075，</v>
          </cell>
          <cell r="AI34">
            <v>7.4999999999999997E-2</v>
          </cell>
          <cell r="AJ34">
            <v>1.875</v>
          </cell>
          <cell r="AR34">
            <v>0</v>
          </cell>
          <cell r="AS34">
            <v>86.831999999999994</v>
          </cell>
          <cell r="AT34">
            <v>2.0249999999999999</v>
          </cell>
          <cell r="AU34">
            <v>88.856999999999999</v>
          </cell>
        </row>
        <row r="35">
          <cell r="C35" t="str">
            <v>201806060910</v>
          </cell>
          <cell r="D35">
            <v>58.68</v>
          </cell>
          <cell r="E35" t="str">
            <v>A</v>
          </cell>
          <cell r="F35">
            <v>12</v>
          </cell>
          <cell r="G35" t="str">
            <v>B</v>
          </cell>
          <cell r="H35">
            <v>5</v>
          </cell>
          <cell r="K35">
            <v>22.704000000000001</v>
          </cell>
          <cell r="L35">
            <v>2.91</v>
          </cell>
          <cell r="M35">
            <v>79.099999999999994</v>
          </cell>
          <cell r="P35">
            <v>47.459999999999994</v>
          </cell>
          <cell r="Q35">
            <v>75</v>
          </cell>
          <cell r="R35">
            <v>7.5</v>
          </cell>
          <cell r="W35">
            <v>0</v>
          </cell>
          <cell r="AB35">
            <v>0</v>
          </cell>
          <cell r="AH35" t="str">
            <v>团日活动三等奖+0.075，</v>
          </cell>
          <cell r="AI35">
            <v>7.4999999999999997E-2</v>
          </cell>
          <cell r="AJ35">
            <v>7.4999999999999997E-2</v>
          </cell>
          <cell r="AR35">
            <v>0</v>
          </cell>
          <cell r="AS35">
            <v>77.663999999999987</v>
          </cell>
          <cell r="AT35">
            <v>7.4999999999999997E-2</v>
          </cell>
          <cell r="AU35">
            <v>77.73899999999999</v>
          </cell>
        </row>
        <row r="36">
          <cell r="C36" t="str">
            <v>201806060911</v>
          </cell>
          <cell r="D36">
            <v>59.02</v>
          </cell>
          <cell r="E36" t="str">
            <v>A</v>
          </cell>
          <cell r="F36">
            <v>12</v>
          </cell>
          <cell r="G36" t="str">
            <v>B</v>
          </cell>
          <cell r="H36">
            <v>5</v>
          </cell>
          <cell r="K36">
            <v>22.806000000000001</v>
          </cell>
          <cell r="L36">
            <v>2.91</v>
          </cell>
          <cell r="M36">
            <v>79.099999999999994</v>
          </cell>
          <cell r="P36">
            <v>47.459999999999994</v>
          </cell>
          <cell r="Q36">
            <v>72</v>
          </cell>
          <cell r="R36">
            <v>7.2</v>
          </cell>
          <cell r="W36">
            <v>0</v>
          </cell>
          <cell r="AB36">
            <v>0</v>
          </cell>
          <cell r="AH36" t="str">
            <v>团日活动三等奖+0.075，</v>
          </cell>
          <cell r="AI36">
            <v>7.4999999999999997E-2</v>
          </cell>
          <cell r="AJ36">
            <v>7.4999999999999997E-2</v>
          </cell>
          <cell r="AR36">
            <v>0</v>
          </cell>
          <cell r="AS36">
            <v>77.465999999999994</v>
          </cell>
          <cell r="AT36">
            <v>7.4999999999999997E-2</v>
          </cell>
          <cell r="AU36">
            <v>77.540999999999997</v>
          </cell>
        </row>
        <row r="37">
          <cell r="C37" t="str">
            <v>201806060912</v>
          </cell>
          <cell r="D37">
            <v>61.04</v>
          </cell>
          <cell r="E37" t="str">
            <v>A</v>
          </cell>
          <cell r="F37">
            <v>12</v>
          </cell>
          <cell r="G37" t="str">
            <v>A</v>
          </cell>
          <cell r="H37">
            <v>7</v>
          </cell>
          <cell r="K37">
            <v>24.011999999999997</v>
          </cell>
          <cell r="L37">
            <v>2.5299999999999998</v>
          </cell>
          <cell r="M37">
            <v>75.3</v>
          </cell>
          <cell r="P37">
            <v>45.18</v>
          </cell>
          <cell r="Q37">
            <v>72</v>
          </cell>
          <cell r="R37">
            <v>7.2</v>
          </cell>
          <cell r="W37">
            <v>0</v>
          </cell>
          <cell r="Z37" t="str">
            <v>院级优秀青年志愿者</v>
          </cell>
          <cell r="AA37">
            <v>0.25</v>
          </cell>
          <cell r="AB37">
            <v>0.25</v>
          </cell>
          <cell r="AC37" t="str">
            <v>科技部干事A+1.5团支书B+2</v>
          </cell>
          <cell r="AD37" t="str">
            <v>团支书B+2科技部干事A+1.5</v>
          </cell>
          <cell r="AE37">
            <v>2.2999999999999998</v>
          </cell>
          <cell r="AF37" t="str">
            <v>院级优秀团干+0.25，</v>
          </cell>
          <cell r="AG37">
            <v>0.25</v>
          </cell>
          <cell r="AH37" t="str">
            <v>团日活动三等奖+0.075，</v>
          </cell>
          <cell r="AI37">
            <v>7.4999999999999997E-2</v>
          </cell>
          <cell r="AJ37">
            <v>2.625</v>
          </cell>
          <cell r="AR37">
            <v>0</v>
          </cell>
          <cell r="AS37">
            <v>76.391999999999996</v>
          </cell>
          <cell r="AT37">
            <v>2.875</v>
          </cell>
          <cell r="AU37">
            <v>79.266999999999996</v>
          </cell>
        </row>
        <row r="38">
          <cell r="C38" t="str">
            <v>201806060913</v>
          </cell>
          <cell r="D38">
            <v>58.28</v>
          </cell>
          <cell r="E38" t="str">
            <v>A</v>
          </cell>
          <cell r="F38">
            <v>12</v>
          </cell>
          <cell r="G38" t="str">
            <v>A</v>
          </cell>
          <cell r="H38">
            <v>7</v>
          </cell>
          <cell r="K38">
            <v>23.184000000000001</v>
          </cell>
          <cell r="L38">
            <v>2.36</v>
          </cell>
          <cell r="M38">
            <v>73.599999999999994</v>
          </cell>
          <cell r="P38">
            <v>44.16</v>
          </cell>
          <cell r="Q38">
            <v>71.5</v>
          </cell>
          <cell r="R38">
            <v>7.15</v>
          </cell>
          <cell r="W38">
            <v>0</v>
          </cell>
          <cell r="AB38">
            <v>0</v>
          </cell>
          <cell r="AH38" t="str">
            <v>团日活动三等奖+0.075，</v>
          </cell>
          <cell r="AI38">
            <v>7.4999999999999997E-2</v>
          </cell>
          <cell r="AJ38">
            <v>7.4999999999999997E-2</v>
          </cell>
          <cell r="AR38">
            <v>0</v>
          </cell>
          <cell r="AS38">
            <v>74.494</v>
          </cell>
          <cell r="AT38">
            <v>7.4999999999999997E-2</v>
          </cell>
          <cell r="AU38">
            <v>74.569000000000003</v>
          </cell>
        </row>
        <row r="39">
          <cell r="C39" t="str">
            <v>201806060915</v>
          </cell>
          <cell r="D39">
            <v>60.17</v>
          </cell>
          <cell r="E39" t="str">
            <v>A</v>
          </cell>
          <cell r="F39">
            <v>12</v>
          </cell>
          <cell r="G39" t="str">
            <v>A</v>
          </cell>
          <cell r="H39">
            <v>7</v>
          </cell>
          <cell r="K39">
            <v>23.751000000000001</v>
          </cell>
          <cell r="L39">
            <v>3.42</v>
          </cell>
          <cell r="M39">
            <v>84.2</v>
          </cell>
          <cell r="P39">
            <v>50.52</v>
          </cell>
          <cell r="Q39">
            <v>73.5</v>
          </cell>
          <cell r="R39">
            <v>7.35</v>
          </cell>
          <cell r="W39">
            <v>0</v>
          </cell>
          <cell r="AB39">
            <v>0</v>
          </cell>
          <cell r="AH39" t="str">
            <v>团日活动三等奖+0.075，</v>
          </cell>
          <cell r="AI39">
            <v>7.4999999999999997E-2</v>
          </cell>
          <cell r="AJ39">
            <v>7.4999999999999997E-2</v>
          </cell>
          <cell r="AR39">
            <v>0</v>
          </cell>
          <cell r="AS39">
            <v>81.620999999999995</v>
          </cell>
          <cell r="AT39">
            <v>7.4999999999999997E-2</v>
          </cell>
          <cell r="AU39">
            <v>81.695999999999998</v>
          </cell>
        </row>
        <row r="40">
          <cell r="C40" t="str">
            <v>201806060916</v>
          </cell>
          <cell r="D40">
            <v>57.15</v>
          </cell>
          <cell r="E40" t="str">
            <v>A</v>
          </cell>
          <cell r="F40">
            <v>12</v>
          </cell>
          <cell r="G40" t="str">
            <v>A</v>
          </cell>
          <cell r="H40">
            <v>7</v>
          </cell>
          <cell r="K40">
            <v>22.845000000000002</v>
          </cell>
          <cell r="L40">
            <v>2.67</v>
          </cell>
          <cell r="M40">
            <v>76.7</v>
          </cell>
          <cell r="P40">
            <v>46.02</v>
          </cell>
          <cell r="Q40">
            <v>73.5</v>
          </cell>
          <cell r="R40">
            <v>7.35</v>
          </cell>
          <cell r="W40">
            <v>0</v>
          </cell>
          <cell r="X40" t="str">
            <v>校级重点团队队员</v>
          </cell>
          <cell r="Y40">
            <v>0.15</v>
          </cell>
          <cell r="AB40">
            <v>0.15</v>
          </cell>
          <cell r="AH40" t="str">
            <v>团日活动三等奖+0.075，</v>
          </cell>
          <cell r="AI40">
            <v>7.4999999999999997E-2</v>
          </cell>
          <cell r="AJ40">
            <v>7.4999999999999997E-2</v>
          </cell>
          <cell r="AR40">
            <v>0</v>
          </cell>
          <cell r="AS40">
            <v>76.215000000000003</v>
          </cell>
          <cell r="AT40">
            <v>0.22499999999999998</v>
          </cell>
          <cell r="AU40">
            <v>76.44</v>
          </cell>
        </row>
        <row r="41">
          <cell r="C41" t="str">
            <v>201806060917</v>
          </cell>
          <cell r="D41">
            <v>56.16</v>
          </cell>
          <cell r="E41" t="str">
            <v>A</v>
          </cell>
          <cell r="F41">
            <v>12</v>
          </cell>
          <cell r="G41" t="str">
            <v>A</v>
          </cell>
          <cell r="H41">
            <v>7</v>
          </cell>
          <cell r="K41">
            <v>22.547999999999998</v>
          </cell>
          <cell r="L41">
            <v>0.96</v>
          </cell>
          <cell r="M41">
            <v>59.6</v>
          </cell>
          <cell r="P41">
            <v>35.76</v>
          </cell>
          <cell r="Q41">
            <v>67.5</v>
          </cell>
          <cell r="R41">
            <v>6.75</v>
          </cell>
          <cell r="W41">
            <v>0</v>
          </cell>
          <cell r="AB41">
            <v>0</v>
          </cell>
          <cell r="AH41" t="str">
            <v>团日活动三等奖+0.075，</v>
          </cell>
          <cell r="AI41">
            <v>7.4999999999999997E-2</v>
          </cell>
          <cell r="AJ41">
            <v>7.4999999999999997E-2</v>
          </cell>
          <cell r="AR41">
            <v>0</v>
          </cell>
          <cell r="AS41">
            <v>65.057999999999993</v>
          </cell>
          <cell r="AT41">
            <v>7.4999999999999997E-2</v>
          </cell>
          <cell r="AU41">
            <v>65.132999999999996</v>
          </cell>
        </row>
        <row r="42">
          <cell r="C42" t="str">
            <v>201806060918</v>
          </cell>
          <cell r="D42">
            <v>61.04</v>
          </cell>
          <cell r="E42" t="str">
            <v>A</v>
          </cell>
          <cell r="F42">
            <v>12</v>
          </cell>
          <cell r="G42" t="str">
            <v>B</v>
          </cell>
          <cell r="H42">
            <v>5</v>
          </cell>
          <cell r="I42" t="str">
            <v>院通报表扬+0.5</v>
          </cell>
          <cell r="J42">
            <v>0.5</v>
          </cell>
          <cell r="K42">
            <v>23.561999999999998</v>
          </cell>
          <cell r="L42">
            <v>3.83</v>
          </cell>
          <cell r="M42">
            <v>88.3</v>
          </cell>
          <cell r="P42">
            <v>52.98</v>
          </cell>
          <cell r="Q42">
            <v>83</v>
          </cell>
          <cell r="R42">
            <v>8.3000000000000007</v>
          </cell>
          <cell r="S42" t="str">
            <v>校智能车二等奖+0.6</v>
          </cell>
          <cell r="T42">
            <v>0.6</v>
          </cell>
          <cell r="W42">
            <v>0.6</v>
          </cell>
          <cell r="X42" t="str">
            <v>校级重点团队队员</v>
          </cell>
          <cell r="Y42">
            <v>0.15</v>
          </cell>
          <cell r="AB42">
            <v>0.15</v>
          </cell>
          <cell r="AC42" t="str">
            <v>心理B+1</v>
          </cell>
          <cell r="AD42" t="str">
            <v>心理A+1.5</v>
          </cell>
          <cell r="AE42">
            <v>1.5</v>
          </cell>
          <cell r="AH42" t="str">
            <v>团日活动三等奖+0.075，</v>
          </cell>
          <cell r="AI42">
            <v>7.4999999999999997E-2</v>
          </cell>
          <cell r="AJ42">
            <v>1.575</v>
          </cell>
          <cell r="AR42">
            <v>0</v>
          </cell>
          <cell r="AS42">
            <v>84.841999999999999</v>
          </cell>
          <cell r="AT42">
            <v>2.3250000000000002</v>
          </cell>
          <cell r="AU42">
            <v>87.167000000000002</v>
          </cell>
        </row>
        <row r="43">
          <cell r="C43" t="str">
            <v>201806060919</v>
          </cell>
          <cell r="D43">
            <v>57.5</v>
          </cell>
          <cell r="E43" t="str">
            <v>A</v>
          </cell>
          <cell r="F43">
            <v>12</v>
          </cell>
          <cell r="G43" t="str">
            <v>B</v>
          </cell>
          <cell r="H43">
            <v>5</v>
          </cell>
          <cell r="K43">
            <v>22.349999999999998</v>
          </cell>
          <cell r="L43">
            <v>0.91</v>
          </cell>
          <cell r="M43">
            <v>59.1</v>
          </cell>
          <cell r="P43">
            <v>35.46</v>
          </cell>
          <cell r="Q43">
            <v>72</v>
          </cell>
          <cell r="R43">
            <v>7.2</v>
          </cell>
          <cell r="W43">
            <v>0</v>
          </cell>
          <cell r="AB43">
            <v>0</v>
          </cell>
          <cell r="AH43" t="str">
            <v>团日活动三等奖+0.075，</v>
          </cell>
          <cell r="AI43">
            <v>7.4999999999999997E-2</v>
          </cell>
          <cell r="AJ43">
            <v>7.4999999999999997E-2</v>
          </cell>
          <cell r="AR43">
            <v>0</v>
          </cell>
          <cell r="AS43">
            <v>65.010000000000005</v>
          </cell>
          <cell r="AT43">
            <v>7.4999999999999997E-2</v>
          </cell>
          <cell r="AU43">
            <v>65.085000000000008</v>
          </cell>
        </row>
        <row r="44">
          <cell r="C44" t="str">
            <v>201806060920</v>
          </cell>
          <cell r="D44">
            <v>58.01</v>
          </cell>
          <cell r="E44" t="str">
            <v>A</v>
          </cell>
          <cell r="F44">
            <v>12</v>
          </cell>
          <cell r="G44" t="str">
            <v>B</v>
          </cell>
          <cell r="H44">
            <v>5</v>
          </cell>
          <cell r="K44">
            <v>22.502999999999997</v>
          </cell>
          <cell r="L44">
            <v>2.19</v>
          </cell>
          <cell r="M44">
            <v>71.900000000000006</v>
          </cell>
          <cell r="P44">
            <v>43.14</v>
          </cell>
          <cell r="Q44">
            <v>75</v>
          </cell>
          <cell r="R44">
            <v>7.5</v>
          </cell>
          <cell r="W44">
            <v>0</v>
          </cell>
          <cell r="AB44">
            <v>0</v>
          </cell>
          <cell r="AH44" t="str">
            <v>团日活动三等奖+0.075，</v>
          </cell>
          <cell r="AI44">
            <v>7.4999999999999997E-2</v>
          </cell>
          <cell r="AJ44">
            <v>7.4999999999999997E-2</v>
          </cell>
          <cell r="AR44">
            <v>0</v>
          </cell>
          <cell r="AS44">
            <v>73.143000000000001</v>
          </cell>
          <cell r="AT44">
            <v>7.4999999999999997E-2</v>
          </cell>
          <cell r="AU44">
            <v>73.218000000000004</v>
          </cell>
        </row>
        <row r="45">
          <cell r="C45" t="str">
            <v>201806060921</v>
          </cell>
          <cell r="D45">
            <v>62.6</v>
          </cell>
          <cell r="E45" t="str">
            <v>A</v>
          </cell>
          <cell r="F45">
            <v>12</v>
          </cell>
          <cell r="G45" t="str">
            <v>B</v>
          </cell>
          <cell r="H45">
            <v>5</v>
          </cell>
          <cell r="I45" t="str">
            <v>院通报表扬</v>
          </cell>
          <cell r="J45">
            <v>0.5</v>
          </cell>
          <cell r="K45">
            <v>24.029999999999998</v>
          </cell>
          <cell r="L45">
            <v>3.62</v>
          </cell>
          <cell r="M45">
            <v>86.2</v>
          </cell>
          <cell r="P45">
            <v>51.72</v>
          </cell>
          <cell r="Q45">
            <v>93</v>
          </cell>
          <cell r="R45">
            <v>9.3000000000000007</v>
          </cell>
          <cell r="S45" t="str">
            <v>校智能车三等奖+0.4</v>
          </cell>
          <cell r="T45">
            <v>0.4</v>
          </cell>
          <cell r="W45">
            <v>0.4</v>
          </cell>
          <cell r="AB45">
            <v>0</v>
          </cell>
          <cell r="AC45" t="str">
            <v>班长B+2</v>
          </cell>
          <cell r="AD45" t="str">
            <v>班长B+2</v>
          </cell>
          <cell r="AE45">
            <v>2.4</v>
          </cell>
          <cell r="AF45" t="str">
            <v>院级优秀团干+0.25，</v>
          </cell>
          <cell r="AG45">
            <v>0.25</v>
          </cell>
          <cell r="AH45" t="str">
            <v>团日活动三等奖+0.075，</v>
          </cell>
          <cell r="AI45">
            <v>7.4999999999999997E-2</v>
          </cell>
          <cell r="AJ45">
            <v>2.7250000000000001</v>
          </cell>
          <cell r="AR45">
            <v>0</v>
          </cell>
          <cell r="AS45">
            <v>85.05</v>
          </cell>
          <cell r="AT45">
            <v>3.125</v>
          </cell>
          <cell r="AU45">
            <v>88.174999999999997</v>
          </cell>
        </row>
        <row r="46">
          <cell r="C46" t="str">
            <v>201806060922</v>
          </cell>
          <cell r="D46">
            <v>60.65</v>
          </cell>
          <cell r="E46" t="str">
            <v>A</v>
          </cell>
          <cell r="F46">
            <v>12</v>
          </cell>
          <cell r="G46" t="str">
            <v>B</v>
          </cell>
          <cell r="H46">
            <v>5</v>
          </cell>
          <cell r="K46">
            <v>23.295000000000002</v>
          </cell>
          <cell r="L46">
            <v>3.73</v>
          </cell>
          <cell r="M46">
            <v>87.3</v>
          </cell>
          <cell r="P46">
            <v>52.379999999999995</v>
          </cell>
          <cell r="Q46">
            <v>75</v>
          </cell>
          <cell r="R46">
            <v>7.5</v>
          </cell>
          <cell r="S46" t="str">
            <v>浙江省大学生物理创新（理论）竞赛二等奖+0.6 全国大学生数学竞赛（非数学类）一等奖+0.8 浙江工业大学数学建模大赛三等奖+0.4</v>
          </cell>
          <cell r="T46">
            <v>1.8</v>
          </cell>
          <cell r="W46">
            <v>1.8</v>
          </cell>
          <cell r="AB46">
            <v>0</v>
          </cell>
          <cell r="AH46" t="str">
            <v>团日活动三等奖+0.075，</v>
          </cell>
          <cell r="AI46">
            <v>7.4999999999999997E-2</v>
          </cell>
          <cell r="AJ46">
            <v>7.4999999999999997E-2</v>
          </cell>
          <cell r="AR46">
            <v>0</v>
          </cell>
          <cell r="AS46">
            <v>83.174999999999997</v>
          </cell>
          <cell r="AT46">
            <v>1.875</v>
          </cell>
          <cell r="AU46">
            <v>85.05</v>
          </cell>
        </row>
        <row r="47">
          <cell r="C47" t="str">
            <v>201806060923</v>
          </cell>
          <cell r="D47">
            <v>62.13</v>
          </cell>
          <cell r="E47" t="str">
            <v>A</v>
          </cell>
          <cell r="F47">
            <v>12</v>
          </cell>
          <cell r="G47" t="str">
            <v>B</v>
          </cell>
          <cell r="H47">
            <v>5</v>
          </cell>
          <cell r="K47">
            <v>23.738999999999997</v>
          </cell>
          <cell r="L47">
            <v>4.3499999999999996</v>
          </cell>
          <cell r="M47">
            <v>93.5</v>
          </cell>
          <cell r="N47" t="str">
            <v>六级+0.3 普通话二甲+0.2</v>
          </cell>
          <cell r="O47">
            <v>0.5</v>
          </cell>
          <cell r="P47">
            <v>56.4</v>
          </cell>
          <cell r="Q47">
            <v>84</v>
          </cell>
          <cell r="R47">
            <v>8.4</v>
          </cell>
          <cell r="S47" t="str">
            <v>省智能车三等奖+2</v>
          </cell>
          <cell r="T47">
            <v>2</v>
          </cell>
          <cell r="W47">
            <v>2</v>
          </cell>
          <cell r="AB47">
            <v>0</v>
          </cell>
          <cell r="AC47" t="str">
            <v>书香工大新媒体干事B+1</v>
          </cell>
          <cell r="AD47" t="str">
            <v>书香工大新媒体干事B+1</v>
          </cell>
          <cell r="AE47">
            <v>1</v>
          </cell>
          <cell r="AH47" t="str">
            <v>团日活动三等奖+0.075，</v>
          </cell>
          <cell r="AI47">
            <v>7.4999999999999997E-2</v>
          </cell>
          <cell r="AJ47">
            <v>1.075</v>
          </cell>
          <cell r="AR47">
            <v>0</v>
          </cell>
          <cell r="AS47">
            <v>88.539000000000001</v>
          </cell>
          <cell r="AT47">
            <v>3.0750000000000002</v>
          </cell>
          <cell r="AU47">
            <v>91.614000000000004</v>
          </cell>
        </row>
        <row r="48">
          <cell r="C48" t="str">
            <v>201806060924</v>
          </cell>
          <cell r="D48">
            <v>57.81</v>
          </cell>
          <cell r="E48" t="str">
            <v>A</v>
          </cell>
          <cell r="F48">
            <v>12</v>
          </cell>
          <cell r="G48" t="str">
            <v>B</v>
          </cell>
          <cell r="H48">
            <v>5</v>
          </cell>
          <cell r="K48">
            <v>22.443000000000001</v>
          </cell>
          <cell r="L48">
            <v>1.52</v>
          </cell>
          <cell r="M48">
            <v>65.2</v>
          </cell>
          <cell r="P48">
            <v>39.119999999999997</v>
          </cell>
          <cell r="Q48">
            <v>78</v>
          </cell>
          <cell r="R48">
            <v>7.8</v>
          </cell>
          <cell r="W48">
            <v>0</v>
          </cell>
          <cell r="AB48">
            <v>0</v>
          </cell>
          <cell r="AC48" t="str">
            <v>资助A+1.5</v>
          </cell>
          <cell r="AD48" t="str">
            <v>资助A+1.5</v>
          </cell>
          <cell r="AE48">
            <v>1.5</v>
          </cell>
          <cell r="AF48" t="str">
            <v>院级优秀团员+0.25*0.8，</v>
          </cell>
          <cell r="AG48">
            <v>0.2</v>
          </cell>
          <cell r="AH48" t="str">
            <v>团日活动三等奖+0.075，</v>
          </cell>
          <cell r="AI48">
            <v>7.4999999999999997E-2</v>
          </cell>
          <cell r="AJ48">
            <v>1.7749999999999999</v>
          </cell>
          <cell r="AR48">
            <v>0</v>
          </cell>
          <cell r="AS48">
            <v>69.363</v>
          </cell>
          <cell r="AT48">
            <v>1.7749999999999999</v>
          </cell>
          <cell r="AU48">
            <v>71.138000000000005</v>
          </cell>
        </row>
        <row r="49">
          <cell r="C49" t="str">
            <v>201806060925</v>
          </cell>
          <cell r="D49">
            <v>62.14</v>
          </cell>
          <cell r="E49" t="str">
            <v>A</v>
          </cell>
          <cell r="F49">
            <v>12</v>
          </cell>
          <cell r="G49" t="str">
            <v>B</v>
          </cell>
          <cell r="H49">
            <v>5</v>
          </cell>
          <cell r="K49">
            <v>23.742000000000001</v>
          </cell>
          <cell r="L49">
            <v>4.1900000000000004</v>
          </cell>
          <cell r="M49">
            <v>91.9</v>
          </cell>
          <cell r="P49">
            <v>55.14</v>
          </cell>
          <cell r="Q49">
            <v>90.5</v>
          </cell>
          <cell r="R49">
            <v>9.0500000000000007</v>
          </cell>
          <cell r="S49" t="str">
            <v>省智能车三等奖+2</v>
          </cell>
          <cell r="T49">
            <v>2</v>
          </cell>
          <cell r="W49">
            <v>2</v>
          </cell>
          <cell r="AB49">
            <v>0</v>
          </cell>
          <cell r="AH49" t="str">
            <v>团日活动三等奖+0.075，</v>
          </cell>
          <cell r="AI49">
            <v>7.4999999999999997E-2</v>
          </cell>
          <cell r="AJ49">
            <v>7.4999999999999997E-2</v>
          </cell>
          <cell r="AK49" t="str">
            <v>院篮球队+0.5</v>
          </cell>
          <cell r="AL49">
            <v>0.5</v>
          </cell>
          <cell r="AR49">
            <v>0.5</v>
          </cell>
          <cell r="AS49">
            <v>87.932000000000002</v>
          </cell>
          <cell r="AT49">
            <v>2.5750000000000002</v>
          </cell>
          <cell r="AU49">
            <v>90.507000000000005</v>
          </cell>
        </row>
        <row r="50">
          <cell r="C50" t="str">
            <v>201806060926</v>
          </cell>
          <cell r="D50">
            <v>58.51</v>
          </cell>
          <cell r="E50" t="str">
            <v>A</v>
          </cell>
          <cell r="F50">
            <v>12</v>
          </cell>
          <cell r="G50" t="str">
            <v>A</v>
          </cell>
          <cell r="H50">
            <v>7</v>
          </cell>
          <cell r="K50">
            <v>23.252999999999997</v>
          </cell>
          <cell r="L50">
            <v>2.2599999999999998</v>
          </cell>
          <cell r="M50">
            <v>72.599999999999994</v>
          </cell>
          <cell r="P50">
            <v>43.559999999999995</v>
          </cell>
          <cell r="Q50">
            <v>72.5</v>
          </cell>
          <cell r="R50">
            <v>7.25</v>
          </cell>
          <cell r="W50">
            <v>0</v>
          </cell>
          <cell r="AB50">
            <v>0</v>
          </cell>
          <cell r="AH50" t="str">
            <v>团日活动三等奖+0.075，</v>
          </cell>
          <cell r="AI50">
            <v>7.4999999999999997E-2</v>
          </cell>
          <cell r="AJ50">
            <v>7.4999999999999997E-2</v>
          </cell>
          <cell r="AR50">
            <v>0</v>
          </cell>
          <cell r="AS50">
            <v>74.062999999999988</v>
          </cell>
          <cell r="AT50">
            <v>7.4999999999999997E-2</v>
          </cell>
          <cell r="AU50">
            <v>74.137999999999991</v>
          </cell>
        </row>
        <row r="51">
          <cell r="C51" t="str">
            <v>201806060928</v>
          </cell>
          <cell r="D51">
            <v>60.57</v>
          </cell>
          <cell r="E51" t="str">
            <v>A</v>
          </cell>
          <cell r="F51">
            <v>12</v>
          </cell>
          <cell r="G51" t="str">
            <v>A</v>
          </cell>
          <cell r="H51">
            <v>7</v>
          </cell>
          <cell r="I51" t="str">
            <v>院通报表扬</v>
          </cell>
          <cell r="J51">
            <v>0.5</v>
          </cell>
          <cell r="K51">
            <v>24.020999999999997</v>
          </cell>
          <cell r="L51">
            <v>3.12</v>
          </cell>
          <cell r="M51">
            <v>81.2</v>
          </cell>
          <cell r="P51">
            <v>48.72</v>
          </cell>
          <cell r="Q51">
            <v>81</v>
          </cell>
          <cell r="R51">
            <v>8.1</v>
          </cell>
          <cell r="W51">
            <v>0</v>
          </cell>
          <cell r="X51" t="str">
            <v>校级重点团队队长</v>
          </cell>
          <cell r="Y51">
            <v>0.3</v>
          </cell>
          <cell r="AB51">
            <v>0.3</v>
          </cell>
          <cell r="AC51" t="str">
            <v>智囊团A+2.5</v>
          </cell>
          <cell r="AD51" t="str">
            <v>智囊团A+2.5</v>
          </cell>
          <cell r="AE51">
            <v>3</v>
          </cell>
          <cell r="AF51" t="str">
            <v>校级优秀团员+0.5*0.8，</v>
          </cell>
          <cell r="AG51">
            <v>0.4</v>
          </cell>
          <cell r="AH51" t="str">
            <v>团日活动三等奖+0.075，</v>
          </cell>
          <cell r="AI51">
            <v>7.4999999999999997E-2</v>
          </cell>
          <cell r="AJ51">
            <v>3.4750000000000001</v>
          </cell>
          <cell r="AR51">
            <v>0</v>
          </cell>
          <cell r="AS51">
            <v>80.840999999999994</v>
          </cell>
          <cell r="AT51">
            <v>3.7749999999999999</v>
          </cell>
          <cell r="AU51">
            <v>84.616</v>
          </cell>
        </row>
        <row r="52">
          <cell r="C52" t="str">
            <v>201806060929</v>
          </cell>
          <cell r="D52">
            <v>61.78</v>
          </cell>
          <cell r="E52" t="str">
            <v>A</v>
          </cell>
          <cell r="F52">
            <v>12</v>
          </cell>
          <cell r="G52" t="str">
            <v>A</v>
          </cell>
          <cell r="H52">
            <v>7</v>
          </cell>
          <cell r="K52">
            <v>24.233999999999998</v>
          </cell>
          <cell r="L52">
            <v>3.66</v>
          </cell>
          <cell r="M52">
            <v>86.6</v>
          </cell>
          <cell r="P52">
            <v>51.959999999999994</v>
          </cell>
          <cell r="Q52">
            <v>79.5</v>
          </cell>
          <cell r="R52">
            <v>7.95</v>
          </cell>
          <cell r="W52">
            <v>0</v>
          </cell>
          <cell r="AB52">
            <v>0</v>
          </cell>
          <cell r="AC52" t="str">
            <v>部长A+2.5</v>
          </cell>
          <cell r="AD52" t="str">
            <v>部长A+2.5</v>
          </cell>
          <cell r="AE52">
            <v>3</v>
          </cell>
          <cell r="AF52" t="str">
            <v>院级优秀团员+0.25*0.8，</v>
          </cell>
          <cell r="AG52">
            <v>0.2</v>
          </cell>
          <cell r="AH52" t="str">
            <v>团日活动三等奖+0.075，</v>
          </cell>
          <cell r="AI52">
            <v>7.4999999999999997E-2</v>
          </cell>
          <cell r="AJ52">
            <v>3.2750000000000004</v>
          </cell>
          <cell r="AM52">
            <v>0.01</v>
          </cell>
          <cell r="AR52">
            <v>0.01</v>
          </cell>
          <cell r="AS52">
            <v>84.143999999999991</v>
          </cell>
          <cell r="AT52">
            <v>3.2850000000000001</v>
          </cell>
          <cell r="AU52">
            <v>87.428999999999988</v>
          </cell>
        </row>
        <row r="53">
          <cell r="C53" t="str">
            <v>201806060930</v>
          </cell>
          <cell r="D53">
            <v>61.8</v>
          </cell>
          <cell r="E53" t="str">
            <v>A</v>
          </cell>
          <cell r="F53">
            <v>12</v>
          </cell>
          <cell r="G53" t="str">
            <v>A</v>
          </cell>
          <cell r="H53">
            <v>7</v>
          </cell>
          <cell r="K53">
            <v>24.24</v>
          </cell>
          <cell r="L53">
            <v>3.5</v>
          </cell>
          <cell r="M53">
            <v>85</v>
          </cell>
          <cell r="N53" t="str">
            <v>六级+0.3</v>
          </cell>
          <cell r="P53">
            <v>51</v>
          </cell>
          <cell r="Q53">
            <v>86</v>
          </cell>
          <cell r="R53">
            <v>8.6</v>
          </cell>
          <cell r="W53">
            <v>0</v>
          </cell>
          <cell r="X53" t="str">
            <v>校级重点团队队员</v>
          </cell>
          <cell r="Y53">
            <v>0.15</v>
          </cell>
          <cell r="AB53">
            <v>0.15</v>
          </cell>
          <cell r="AC53" t="str">
            <v>新闻中心 副部B+1.5</v>
          </cell>
          <cell r="AD53" t="str">
            <v>新闻中心 副部A+2</v>
          </cell>
          <cell r="AE53">
            <v>2.1</v>
          </cell>
          <cell r="AH53" t="str">
            <v>团日活动三等奖+0.075，</v>
          </cell>
          <cell r="AI53">
            <v>7.4999999999999997E-2</v>
          </cell>
          <cell r="AJ53">
            <v>2.1750000000000003</v>
          </cell>
          <cell r="AR53">
            <v>0</v>
          </cell>
          <cell r="AS53">
            <v>83.839999999999989</v>
          </cell>
          <cell r="AT53">
            <v>2.3250000000000002</v>
          </cell>
          <cell r="AU53">
            <v>86.164999999999992</v>
          </cell>
        </row>
        <row r="54">
          <cell r="C54" t="str">
            <v>201806060932</v>
          </cell>
          <cell r="D54">
            <v>59.25</v>
          </cell>
          <cell r="E54" t="str">
            <v>A</v>
          </cell>
          <cell r="F54">
            <v>12</v>
          </cell>
          <cell r="G54" t="str">
            <v>A</v>
          </cell>
          <cell r="H54">
            <v>7</v>
          </cell>
          <cell r="K54">
            <v>23.474999999999998</v>
          </cell>
          <cell r="L54">
            <v>2.5299999999999998</v>
          </cell>
          <cell r="M54">
            <v>75.3</v>
          </cell>
          <cell r="P54">
            <v>45.18</v>
          </cell>
          <cell r="Q54">
            <v>80</v>
          </cell>
          <cell r="R54">
            <v>8</v>
          </cell>
          <cell r="W54">
            <v>0</v>
          </cell>
          <cell r="AB54">
            <v>0</v>
          </cell>
          <cell r="AH54" t="str">
            <v>团日活动三等奖+0.075，</v>
          </cell>
          <cell r="AI54">
            <v>7.4999999999999997E-2</v>
          </cell>
          <cell r="AJ54">
            <v>7.4999999999999997E-2</v>
          </cell>
          <cell r="AR54">
            <v>0</v>
          </cell>
          <cell r="AS54">
            <v>76.655000000000001</v>
          </cell>
          <cell r="AT54">
            <v>7.4999999999999997E-2</v>
          </cell>
          <cell r="AU54">
            <v>76.73</v>
          </cell>
        </row>
        <row r="55">
          <cell r="C55" t="str">
            <v>201806061001</v>
          </cell>
          <cell r="D55">
            <v>61.37</v>
          </cell>
          <cell r="E55" t="str">
            <v>C</v>
          </cell>
          <cell r="F55">
            <v>8</v>
          </cell>
          <cell r="G55" t="str">
            <v>C</v>
          </cell>
          <cell r="H55">
            <v>3</v>
          </cell>
          <cell r="I55" t="str">
            <v>院通报表扬</v>
          </cell>
          <cell r="J55">
            <v>0.5</v>
          </cell>
          <cell r="K55">
            <v>21.861000000000001</v>
          </cell>
          <cell r="L55">
            <v>1.69</v>
          </cell>
          <cell r="M55">
            <v>66.900000000000006</v>
          </cell>
          <cell r="P55">
            <v>40.14</v>
          </cell>
          <cell r="Q55">
            <v>71</v>
          </cell>
          <cell r="R55">
            <v>7.1</v>
          </cell>
          <cell r="W55">
            <v>0</v>
          </cell>
          <cell r="AB55">
            <v>0</v>
          </cell>
          <cell r="AC55" t="str">
            <v>班长B+2</v>
          </cell>
          <cell r="AD55" t="str">
            <v>班长B+2</v>
          </cell>
          <cell r="AE55">
            <v>2.4</v>
          </cell>
          <cell r="AH55" t="str">
            <v>团日活动三等奖+0.075，</v>
          </cell>
          <cell r="AI55">
            <v>7.4999999999999997E-2</v>
          </cell>
          <cell r="AJ55">
            <v>2.4750000000000001</v>
          </cell>
          <cell r="AR55">
            <v>0</v>
          </cell>
          <cell r="AS55">
            <v>69.100999999999999</v>
          </cell>
          <cell r="AT55">
            <v>2.4750000000000001</v>
          </cell>
          <cell r="AU55">
            <v>71.575999999999993</v>
          </cell>
        </row>
        <row r="56">
          <cell r="C56" t="str">
            <v>201806061002</v>
          </cell>
          <cell r="D56">
            <v>60.97</v>
          </cell>
          <cell r="E56" t="str">
            <v>C</v>
          </cell>
          <cell r="F56">
            <v>8</v>
          </cell>
          <cell r="G56" t="str">
            <v>A</v>
          </cell>
          <cell r="H56">
            <v>7</v>
          </cell>
          <cell r="K56">
            <v>22.791</v>
          </cell>
          <cell r="L56">
            <v>2.0099999999999998</v>
          </cell>
          <cell r="M56">
            <v>70.099999999999994</v>
          </cell>
          <cell r="P56">
            <v>42.059999999999995</v>
          </cell>
          <cell r="Q56">
            <v>71.5</v>
          </cell>
          <cell r="R56">
            <v>7.15</v>
          </cell>
          <cell r="W56">
            <v>0</v>
          </cell>
          <cell r="AB56">
            <v>0</v>
          </cell>
          <cell r="AC56" t="str">
            <v>分社管副部A+2生活A+1.5</v>
          </cell>
          <cell r="AD56" t="str">
            <v>生活A+1.5分社管副部B+1.5</v>
          </cell>
          <cell r="AE56">
            <v>2.7</v>
          </cell>
          <cell r="AH56" t="str">
            <v>团日活动三等奖+0.075，</v>
          </cell>
          <cell r="AI56">
            <v>7.4999999999999997E-2</v>
          </cell>
          <cell r="AJ56">
            <v>2.7750000000000004</v>
          </cell>
          <cell r="AR56">
            <v>0</v>
          </cell>
          <cell r="AS56">
            <v>72.001000000000005</v>
          </cell>
          <cell r="AT56">
            <v>2.7750000000000004</v>
          </cell>
          <cell r="AU56">
            <v>74.77600000000001</v>
          </cell>
        </row>
        <row r="57">
          <cell r="C57" t="str">
            <v>201806061004</v>
          </cell>
          <cell r="D57">
            <v>59.74</v>
          </cell>
          <cell r="E57" t="str">
            <v>C</v>
          </cell>
          <cell r="F57">
            <v>8</v>
          </cell>
          <cell r="G57" t="str">
            <v>C</v>
          </cell>
          <cell r="H57">
            <v>3</v>
          </cell>
          <cell r="K57">
            <v>21.222000000000001</v>
          </cell>
          <cell r="L57">
            <v>1.75</v>
          </cell>
          <cell r="M57">
            <v>67.5</v>
          </cell>
          <cell r="P57">
            <v>40.5</v>
          </cell>
          <cell r="Q57">
            <v>72.5</v>
          </cell>
          <cell r="R57">
            <v>7.25</v>
          </cell>
          <cell r="W57">
            <v>0</v>
          </cell>
          <cell r="AB57">
            <v>0</v>
          </cell>
          <cell r="AH57" t="str">
            <v>团日活动三等奖+0.075，</v>
          </cell>
          <cell r="AI57">
            <v>7.4999999999999997E-2</v>
          </cell>
          <cell r="AJ57">
            <v>7.4999999999999997E-2</v>
          </cell>
          <cell r="AR57">
            <v>0</v>
          </cell>
          <cell r="AS57">
            <v>68.972000000000008</v>
          </cell>
          <cell r="AT57">
            <v>7.4999999999999997E-2</v>
          </cell>
          <cell r="AU57">
            <v>69.047000000000011</v>
          </cell>
        </row>
        <row r="58">
          <cell r="C58" t="str">
            <v>201806061005</v>
          </cell>
          <cell r="D58">
            <v>42.36</v>
          </cell>
          <cell r="E58" t="str">
            <v>C</v>
          </cell>
          <cell r="F58">
            <v>8</v>
          </cell>
          <cell r="G58" t="str">
            <v>C</v>
          </cell>
          <cell r="H58">
            <v>3</v>
          </cell>
          <cell r="K58">
            <v>16.007999999999999</v>
          </cell>
          <cell r="L58">
            <v>2.13</v>
          </cell>
          <cell r="M58">
            <v>71.3</v>
          </cell>
          <cell r="P58">
            <v>42.779999999999994</v>
          </cell>
          <cell r="Q58">
            <v>93</v>
          </cell>
          <cell r="R58">
            <v>9.3000000000000007</v>
          </cell>
          <cell r="W58">
            <v>0</v>
          </cell>
          <cell r="AB58">
            <v>0</v>
          </cell>
          <cell r="AC58" t="str">
            <v>体育部干事B+1</v>
          </cell>
          <cell r="AD58" t="str">
            <v>体育部干事B+1</v>
          </cell>
          <cell r="AE58">
            <v>1</v>
          </cell>
          <cell r="AH58" t="str">
            <v>团日活动三等奖+0.075，</v>
          </cell>
          <cell r="AI58">
            <v>7.4999999999999997E-2</v>
          </cell>
          <cell r="AJ58">
            <v>1.075</v>
          </cell>
          <cell r="AN58" t="str">
            <v>新生足球赛第5到8名（教练）</v>
          </cell>
          <cell r="AO58">
            <v>0.2</v>
          </cell>
          <cell r="AR58">
            <v>0.2</v>
          </cell>
          <cell r="AS58">
            <v>68.087999999999994</v>
          </cell>
          <cell r="AT58">
            <v>1.2749999999999999</v>
          </cell>
          <cell r="AU58">
            <v>69.363</v>
          </cell>
        </row>
        <row r="59">
          <cell r="C59" t="str">
            <v>201806061006</v>
          </cell>
          <cell r="D59">
            <v>42.26</v>
          </cell>
          <cell r="E59" t="str">
            <v>C</v>
          </cell>
          <cell r="F59">
            <v>8</v>
          </cell>
          <cell r="G59" t="str">
            <v>B</v>
          </cell>
          <cell r="H59">
            <v>5</v>
          </cell>
          <cell r="K59">
            <v>16.577999999999999</v>
          </cell>
          <cell r="L59">
            <v>2.85</v>
          </cell>
          <cell r="M59">
            <v>78.5</v>
          </cell>
          <cell r="P59">
            <v>47.1</v>
          </cell>
          <cell r="Q59">
            <v>82.5</v>
          </cell>
          <cell r="R59">
            <v>8.25</v>
          </cell>
          <cell r="W59">
            <v>0</v>
          </cell>
          <cell r="AB59">
            <v>0</v>
          </cell>
          <cell r="AC59" t="str">
            <v>体育部干事C+0.5</v>
          </cell>
          <cell r="AD59" t="str">
            <v>体育部干事C+0.5</v>
          </cell>
          <cell r="AE59">
            <v>0.6</v>
          </cell>
          <cell r="AH59" t="str">
            <v>团日活动三等奖+0.075，</v>
          </cell>
          <cell r="AI59">
            <v>7.4999999999999997E-2</v>
          </cell>
          <cell r="AJ59">
            <v>0.67499999999999993</v>
          </cell>
          <cell r="AR59">
            <v>0</v>
          </cell>
          <cell r="AS59">
            <v>71.927999999999997</v>
          </cell>
          <cell r="AT59">
            <v>0.67499999999999993</v>
          </cell>
          <cell r="AU59">
            <v>72.602999999999994</v>
          </cell>
        </row>
        <row r="60">
          <cell r="C60" t="str">
            <v>201806061008</v>
          </cell>
          <cell r="D60">
            <v>61.61</v>
          </cell>
          <cell r="E60" t="str">
            <v>C</v>
          </cell>
          <cell r="F60">
            <v>8</v>
          </cell>
          <cell r="G60" t="str">
            <v>B</v>
          </cell>
          <cell r="H60">
            <v>5</v>
          </cell>
          <cell r="K60">
            <v>22.382999999999999</v>
          </cell>
          <cell r="L60">
            <v>3</v>
          </cell>
          <cell r="M60">
            <v>80</v>
          </cell>
          <cell r="P60">
            <v>48</v>
          </cell>
          <cell r="Q60">
            <v>70.5</v>
          </cell>
          <cell r="R60">
            <v>7.05</v>
          </cell>
          <cell r="W60">
            <v>0</v>
          </cell>
          <cell r="AB60">
            <v>0</v>
          </cell>
          <cell r="AC60" t="str">
            <v>校志协通讯社部长A+2.5</v>
          </cell>
          <cell r="AD60" t="str">
            <v>校志协通讯社部长A+2.5</v>
          </cell>
          <cell r="AE60">
            <v>3</v>
          </cell>
          <cell r="AH60" t="str">
            <v>团日活动三等奖+0.075，</v>
          </cell>
          <cell r="AI60">
            <v>7.4999999999999997E-2</v>
          </cell>
          <cell r="AJ60">
            <v>3.0750000000000002</v>
          </cell>
          <cell r="AR60">
            <v>0</v>
          </cell>
          <cell r="AS60">
            <v>77.432999999999993</v>
          </cell>
          <cell r="AT60">
            <v>3.0750000000000002</v>
          </cell>
          <cell r="AU60">
            <v>80.507999999999996</v>
          </cell>
        </row>
        <row r="61">
          <cell r="C61" t="str">
            <v>201806061010</v>
          </cell>
          <cell r="D61">
            <v>42.36</v>
          </cell>
          <cell r="E61" t="str">
            <v>C</v>
          </cell>
          <cell r="F61">
            <v>8</v>
          </cell>
          <cell r="G61" t="str">
            <v>B</v>
          </cell>
          <cell r="H61">
            <v>5</v>
          </cell>
          <cell r="K61">
            <v>16.608000000000001</v>
          </cell>
          <cell r="L61">
            <v>2.48</v>
          </cell>
          <cell r="M61">
            <v>74.8</v>
          </cell>
          <cell r="P61">
            <v>44.879999999999995</v>
          </cell>
          <cell r="Q61">
            <v>72</v>
          </cell>
          <cell r="R61">
            <v>7.2</v>
          </cell>
          <cell r="W61">
            <v>0</v>
          </cell>
          <cell r="AB61">
            <v>0</v>
          </cell>
          <cell r="AH61" t="str">
            <v>团日活动三等奖+0.075，</v>
          </cell>
          <cell r="AI61">
            <v>7.4999999999999997E-2</v>
          </cell>
          <cell r="AJ61">
            <v>7.4999999999999997E-2</v>
          </cell>
          <cell r="AR61">
            <v>0</v>
          </cell>
          <cell r="AS61">
            <v>68.688000000000002</v>
          </cell>
          <cell r="AT61">
            <v>7.4999999999999997E-2</v>
          </cell>
          <cell r="AU61">
            <v>68.763000000000005</v>
          </cell>
        </row>
        <row r="62">
          <cell r="C62" t="str">
            <v>201806061011</v>
          </cell>
          <cell r="D62">
            <v>61.22</v>
          </cell>
          <cell r="E62" t="str">
            <v>C</v>
          </cell>
          <cell r="F62">
            <v>8</v>
          </cell>
          <cell r="G62" t="str">
            <v>A</v>
          </cell>
          <cell r="H62">
            <v>7</v>
          </cell>
          <cell r="I62" t="str">
            <v>院通报表扬</v>
          </cell>
          <cell r="J62">
            <v>0.5</v>
          </cell>
          <cell r="K62">
            <v>23.015999999999998</v>
          </cell>
          <cell r="L62">
            <v>2.4500000000000002</v>
          </cell>
          <cell r="M62">
            <v>74.5</v>
          </cell>
          <cell r="P62">
            <v>44.699999999999996</v>
          </cell>
          <cell r="Q62">
            <v>80</v>
          </cell>
          <cell r="R62">
            <v>8</v>
          </cell>
          <cell r="W62">
            <v>0</v>
          </cell>
          <cell r="X62" t="str">
            <v>校级重点团队队长 校十佳社会实践队+0.25  省优秀社会实践队 +0.75</v>
          </cell>
          <cell r="Y62">
            <v>1.3</v>
          </cell>
          <cell r="AB62">
            <v>1.3</v>
          </cell>
          <cell r="AC62" t="str">
            <v>智囊团A+2.5</v>
          </cell>
          <cell r="AD62" t="str">
            <v>智囊团A+2.5</v>
          </cell>
          <cell r="AE62">
            <v>3</v>
          </cell>
          <cell r="AF62" t="str">
            <v>院级优秀团干+0.25，</v>
          </cell>
          <cell r="AG62">
            <v>0.25</v>
          </cell>
          <cell r="AH62" t="str">
            <v>团日活动三等奖+0.075，</v>
          </cell>
          <cell r="AI62">
            <v>7.4999999999999997E-2</v>
          </cell>
          <cell r="AJ62">
            <v>3.3250000000000002</v>
          </cell>
          <cell r="AR62">
            <v>0</v>
          </cell>
          <cell r="AS62">
            <v>75.715999999999994</v>
          </cell>
          <cell r="AT62">
            <v>4.625</v>
          </cell>
          <cell r="AU62">
            <v>80.340999999999994</v>
          </cell>
        </row>
        <row r="63">
          <cell r="C63" t="str">
            <v>201806061012</v>
          </cell>
          <cell r="D63">
            <v>61.73</v>
          </cell>
          <cell r="E63" t="str">
            <v>C</v>
          </cell>
          <cell r="F63">
            <v>8</v>
          </cell>
          <cell r="G63" t="str">
            <v>B</v>
          </cell>
          <cell r="H63">
            <v>5</v>
          </cell>
          <cell r="K63">
            <v>22.418999999999997</v>
          </cell>
          <cell r="L63">
            <v>2.63</v>
          </cell>
          <cell r="M63">
            <v>76.3</v>
          </cell>
          <cell r="P63">
            <v>45.779999999999994</v>
          </cell>
          <cell r="Q63">
            <v>81.5</v>
          </cell>
          <cell r="R63">
            <v>8.15</v>
          </cell>
          <cell r="W63">
            <v>0</v>
          </cell>
          <cell r="AB63">
            <v>0</v>
          </cell>
          <cell r="AH63" t="str">
            <v>团日活动三等奖+0.075，</v>
          </cell>
          <cell r="AI63">
            <v>7.4999999999999997E-2</v>
          </cell>
          <cell r="AJ63">
            <v>7.4999999999999997E-2</v>
          </cell>
          <cell r="AR63">
            <v>0</v>
          </cell>
          <cell r="AS63">
            <v>76.34899999999999</v>
          </cell>
          <cell r="AT63">
            <v>7.4999999999999997E-2</v>
          </cell>
          <cell r="AU63">
            <v>76.423999999999992</v>
          </cell>
        </row>
        <row r="64">
          <cell r="C64" t="str">
            <v>201806061014</v>
          </cell>
          <cell r="D64">
            <v>59.83</v>
          </cell>
          <cell r="E64" t="str">
            <v>C</v>
          </cell>
          <cell r="F64">
            <v>8</v>
          </cell>
          <cell r="G64" t="str">
            <v>B</v>
          </cell>
          <cell r="H64">
            <v>5</v>
          </cell>
          <cell r="K64">
            <v>21.849</v>
          </cell>
          <cell r="L64">
            <v>2.56</v>
          </cell>
          <cell r="M64">
            <v>75.599999999999994</v>
          </cell>
          <cell r="P64">
            <v>45.359999999999992</v>
          </cell>
          <cell r="Q64">
            <v>63</v>
          </cell>
          <cell r="R64">
            <v>6.3</v>
          </cell>
          <cell r="W64">
            <v>0</v>
          </cell>
          <cell r="AB64">
            <v>0</v>
          </cell>
          <cell r="AH64" t="str">
            <v>团日活动三等奖+0.075，</v>
          </cell>
          <cell r="AI64">
            <v>7.4999999999999997E-2</v>
          </cell>
          <cell r="AJ64">
            <v>7.4999999999999997E-2</v>
          </cell>
          <cell r="AR64">
            <v>0</v>
          </cell>
          <cell r="AS64">
            <v>73.508999999999986</v>
          </cell>
          <cell r="AT64">
            <v>7.4999999999999997E-2</v>
          </cell>
          <cell r="AU64">
            <v>73.583999999999989</v>
          </cell>
        </row>
        <row r="65">
          <cell r="C65" t="str">
            <v>201806061015</v>
          </cell>
          <cell r="D65">
            <v>42.49</v>
          </cell>
          <cell r="E65" t="str">
            <v>C</v>
          </cell>
          <cell r="F65">
            <v>8</v>
          </cell>
          <cell r="G65" t="str">
            <v>B</v>
          </cell>
          <cell r="H65">
            <v>5</v>
          </cell>
          <cell r="K65">
            <v>16.646999999999998</v>
          </cell>
          <cell r="L65">
            <v>2.35</v>
          </cell>
          <cell r="M65">
            <v>73.5</v>
          </cell>
          <cell r="P65">
            <v>44.1</v>
          </cell>
          <cell r="Q65">
            <v>76</v>
          </cell>
          <cell r="R65">
            <v>7.6</v>
          </cell>
          <cell r="W65">
            <v>0</v>
          </cell>
          <cell r="AB65">
            <v>0</v>
          </cell>
          <cell r="AC65" t="str">
            <v>就协干事A+1.5资助B+1</v>
          </cell>
          <cell r="AD65" t="str">
            <v>资助A+1.5就协干事A+1.5</v>
          </cell>
          <cell r="AE65">
            <v>2.2999999999999998</v>
          </cell>
          <cell r="AH65" t="str">
            <v>团日活动三等奖+0.075，</v>
          </cell>
          <cell r="AI65">
            <v>7.4999999999999997E-2</v>
          </cell>
          <cell r="AJ65">
            <v>2.375</v>
          </cell>
          <cell r="AR65">
            <v>0</v>
          </cell>
          <cell r="AS65">
            <v>68.346999999999994</v>
          </cell>
          <cell r="AT65">
            <v>2.375</v>
          </cell>
          <cell r="AU65">
            <v>70.721999999999994</v>
          </cell>
        </row>
        <row r="66">
          <cell r="C66" t="str">
            <v>201806061016</v>
          </cell>
          <cell r="D66">
            <v>61.54</v>
          </cell>
          <cell r="E66" t="str">
            <v>C</v>
          </cell>
          <cell r="F66">
            <v>8</v>
          </cell>
          <cell r="G66" t="str">
            <v>B</v>
          </cell>
          <cell r="H66">
            <v>5</v>
          </cell>
          <cell r="K66">
            <v>22.361999999999998</v>
          </cell>
          <cell r="L66">
            <v>2.77</v>
          </cell>
          <cell r="M66">
            <v>77.7</v>
          </cell>
          <cell r="P66">
            <v>46.62</v>
          </cell>
          <cell r="Q66">
            <v>84</v>
          </cell>
          <cell r="R66">
            <v>8.4</v>
          </cell>
          <cell r="W66">
            <v>0</v>
          </cell>
          <cell r="AB66">
            <v>0</v>
          </cell>
          <cell r="AH66" t="str">
            <v>团日活动三等奖+0.075，</v>
          </cell>
          <cell r="AI66">
            <v>7.4999999999999997E-2</v>
          </cell>
          <cell r="AJ66">
            <v>7.4999999999999997E-2</v>
          </cell>
          <cell r="AR66">
            <v>0</v>
          </cell>
          <cell r="AS66">
            <v>77.382000000000005</v>
          </cell>
          <cell r="AT66">
            <v>7.4999999999999997E-2</v>
          </cell>
          <cell r="AU66">
            <v>77.457000000000008</v>
          </cell>
        </row>
        <row r="67">
          <cell r="C67" t="str">
            <v>201806061017</v>
          </cell>
          <cell r="D67">
            <v>60.97</v>
          </cell>
          <cell r="E67" t="str">
            <v>C</v>
          </cell>
          <cell r="F67">
            <v>8</v>
          </cell>
          <cell r="G67" t="str">
            <v>B</v>
          </cell>
          <cell r="H67">
            <v>5</v>
          </cell>
          <cell r="K67">
            <v>22.190999999999999</v>
          </cell>
          <cell r="L67">
            <v>2.5099999999999998</v>
          </cell>
          <cell r="M67">
            <v>75.099999999999994</v>
          </cell>
          <cell r="P67">
            <v>45.059999999999995</v>
          </cell>
          <cell r="Q67">
            <v>70.5</v>
          </cell>
          <cell r="R67">
            <v>7.05</v>
          </cell>
          <cell r="W67">
            <v>0</v>
          </cell>
          <cell r="AB67">
            <v>0</v>
          </cell>
          <cell r="AC67" t="str">
            <v>体育部干事C+0.5</v>
          </cell>
          <cell r="AD67" t="str">
            <v>体育部干事C+0.5</v>
          </cell>
          <cell r="AE67">
            <v>0.6</v>
          </cell>
          <cell r="AH67" t="str">
            <v>团日活动三等奖+0.075，</v>
          </cell>
          <cell r="AI67">
            <v>7.4999999999999997E-2</v>
          </cell>
          <cell r="AJ67">
            <v>0.67499999999999993</v>
          </cell>
          <cell r="AR67">
            <v>0</v>
          </cell>
          <cell r="AS67">
            <v>74.300999999999988</v>
          </cell>
          <cell r="AT67">
            <v>0.67499999999999993</v>
          </cell>
          <cell r="AU67">
            <v>74.975999999999985</v>
          </cell>
        </row>
        <row r="68">
          <cell r="C68" t="str">
            <v>201806061020</v>
          </cell>
          <cell r="D68">
            <v>61.11</v>
          </cell>
          <cell r="E68" t="str">
            <v>C</v>
          </cell>
          <cell r="F68">
            <v>8</v>
          </cell>
          <cell r="G68" t="str">
            <v>A</v>
          </cell>
          <cell r="H68">
            <v>7</v>
          </cell>
          <cell r="I68" t="str">
            <v>院通报表扬</v>
          </cell>
          <cell r="J68">
            <v>0.5</v>
          </cell>
          <cell r="K68">
            <v>22.983000000000001</v>
          </cell>
          <cell r="L68">
            <v>2.34</v>
          </cell>
          <cell r="M68">
            <v>73.400000000000006</v>
          </cell>
          <cell r="P68">
            <v>44.04</v>
          </cell>
          <cell r="Q68">
            <v>78</v>
          </cell>
          <cell r="R68">
            <v>7.8</v>
          </cell>
          <cell r="W68">
            <v>0</v>
          </cell>
          <cell r="X68" t="str">
            <v>校级重点团队队员</v>
          </cell>
          <cell r="Y68">
            <v>0.15</v>
          </cell>
          <cell r="AB68">
            <v>0.15</v>
          </cell>
          <cell r="AC68" t="str">
            <v>体育部副部A+2 副团总支2.5</v>
          </cell>
          <cell r="AD68" t="str">
            <v>体育部副部A+2 副团总支2.5</v>
          </cell>
          <cell r="AE68">
            <v>3.4</v>
          </cell>
          <cell r="AF68" t="str">
            <v>校级优秀团员+0.5*0.8</v>
          </cell>
          <cell r="AG68">
            <v>0.4</v>
          </cell>
          <cell r="AH68" t="str">
            <v>团日活动三等奖+0.075，</v>
          </cell>
          <cell r="AI68">
            <v>7.4999999999999997E-2</v>
          </cell>
          <cell r="AJ68">
            <v>3.875</v>
          </cell>
          <cell r="AR68">
            <v>0</v>
          </cell>
          <cell r="AS68">
            <v>74.822999999999993</v>
          </cell>
          <cell r="AT68">
            <v>4.0250000000000004</v>
          </cell>
          <cell r="AU68">
            <v>78.847999999999999</v>
          </cell>
        </row>
        <row r="69">
          <cell r="C69" t="str">
            <v>201806061021</v>
          </cell>
          <cell r="D69">
            <v>61.63</v>
          </cell>
          <cell r="E69" t="str">
            <v>C</v>
          </cell>
          <cell r="F69">
            <v>8</v>
          </cell>
          <cell r="G69" t="str">
            <v>A</v>
          </cell>
          <cell r="H69">
            <v>7</v>
          </cell>
          <cell r="K69">
            <v>22.988999999999997</v>
          </cell>
          <cell r="L69">
            <v>2.82</v>
          </cell>
          <cell r="M69">
            <v>78.2</v>
          </cell>
          <cell r="P69">
            <v>46.92</v>
          </cell>
          <cell r="Q69">
            <v>78</v>
          </cell>
          <cell r="R69">
            <v>7.8</v>
          </cell>
          <cell r="W69">
            <v>0</v>
          </cell>
          <cell r="AB69">
            <v>0</v>
          </cell>
          <cell r="AC69" t="str">
            <v>体育部副部A+2</v>
          </cell>
          <cell r="AD69" t="str">
            <v>体育部副部A+2</v>
          </cell>
          <cell r="AE69">
            <v>2.4</v>
          </cell>
          <cell r="AH69" t="str">
            <v>团日活动三等奖+0.075，</v>
          </cell>
          <cell r="AI69">
            <v>7.4999999999999997E-2</v>
          </cell>
          <cell r="AJ69">
            <v>2.4750000000000001</v>
          </cell>
          <cell r="AR69">
            <v>0</v>
          </cell>
          <cell r="AS69">
            <v>77.708999999999989</v>
          </cell>
          <cell r="AT69">
            <v>2.4750000000000001</v>
          </cell>
          <cell r="AU69">
            <v>80.183999999999983</v>
          </cell>
        </row>
        <row r="70">
          <cell r="C70" t="str">
            <v>201806061025</v>
          </cell>
          <cell r="D70">
            <v>61.4</v>
          </cell>
          <cell r="E70" t="str">
            <v>C</v>
          </cell>
          <cell r="F70">
            <v>8</v>
          </cell>
          <cell r="G70" t="str">
            <v>C</v>
          </cell>
          <cell r="H70">
            <v>3</v>
          </cell>
          <cell r="I70" t="str">
            <v>院通报表扬</v>
          </cell>
          <cell r="J70">
            <v>0.5</v>
          </cell>
          <cell r="K70">
            <v>21.87</v>
          </cell>
          <cell r="L70">
            <v>2.0099999999999998</v>
          </cell>
          <cell r="M70">
            <v>70.099999999999994</v>
          </cell>
          <cell r="P70">
            <v>42.059999999999995</v>
          </cell>
          <cell r="Q70">
            <v>72.5</v>
          </cell>
          <cell r="R70">
            <v>7.25</v>
          </cell>
          <cell r="W70">
            <v>0</v>
          </cell>
          <cell r="AB70">
            <v>0</v>
          </cell>
          <cell r="AH70" t="str">
            <v>团日活动三等奖+0.075，</v>
          </cell>
          <cell r="AI70">
            <v>7.4999999999999997E-2</v>
          </cell>
          <cell r="AJ70">
            <v>7.4999999999999997E-2</v>
          </cell>
          <cell r="AR70">
            <v>0</v>
          </cell>
          <cell r="AS70">
            <v>71.179999999999993</v>
          </cell>
          <cell r="AT70">
            <v>7.4999999999999997E-2</v>
          </cell>
          <cell r="AU70">
            <v>71.254999999999995</v>
          </cell>
        </row>
        <row r="71">
          <cell r="C71" t="str">
            <v>201806061027</v>
          </cell>
          <cell r="D71">
            <v>61.6</v>
          </cell>
          <cell r="E71" t="str">
            <v>C</v>
          </cell>
          <cell r="F71">
            <v>8</v>
          </cell>
          <cell r="G71" t="str">
            <v>B</v>
          </cell>
          <cell r="H71">
            <v>5</v>
          </cell>
          <cell r="J71">
            <v>-1</v>
          </cell>
          <cell r="K71">
            <v>22.08</v>
          </cell>
          <cell r="L71">
            <v>3.55</v>
          </cell>
          <cell r="M71">
            <v>85.5</v>
          </cell>
          <cell r="P71">
            <v>51.3</v>
          </cell>
          <cell r="Q71">
            <v>97</v>
          </cell>
          <cell r="R71">
            <v>9.6999999999999993</v>
          </cell>
          <cell r="S71" t="str">
            <v>第六届浙江省国际“互联网+”大学生创新创业大赛银奖+2；</v>
          </cell>
          <cell r="T71">
            <v>2</v>
          </cell>
          <cell r="U71" t="str">
            <v>专利授权第一发明人+3（发明专利授权最高加3分）</v>
          </cell>
          <cell r="V71">
            <v>3</v>
          </cell>
          <cell r="W71">
            <v>5</v>
          </cell>
          <cell r="X71" t="str">
            <v>院级重点团队队员</v>
          </cell>
          <cell r="Y71">
            <v>0.1</v>
          </cell>
          <cell r="AB71">
            <v>0.1</v>
          </cell>
          <cell r="AC71" t="str">
            <v>学习B+1 篮球社社长A+1.5</v>
          </cell>
          <cell r="AD71" t="str">
            <v>学习A+1.5 篮球社社长A+1.5</v>
          </cell>
          <cell r="AE71">
            <v>2.0499999999999998</v>
          </cell>
          <cell r="AF71" t="str">
            <v>院级优秀团干+0.25，</v>
          </cell>
          <cell r="AG71">
            <v>0.25</v>
          </cell>
          <cell r="AH71" t="str">
            <v>团日活动三等奖+0.075，</v>
          </cell>
          <cell r="AI71">
            <v>7.4999999999999997E-2</v>
          </cell>
          <cell r="AJ71">
            <v>2.375</v>
          </cell>
          <cell r="AR71">
            <v>0</v>
          </cell>
          <cell r="AS71">
            <v>83.08</v>
          </cell>
          <cell r="AT71">
            <v>7.4749999999999996</v>
          </cell>
          <cell r="AU71">
            <v>90.554999999999993</v>
          </cell>
        </row>
        <row r="72">
          <cell r="C72" t="str">
            <v>201806061028</v>
          </cell>
          <cell r="D72">
            <v>42.11</v>
          </cell>
          <cell r="E72" t="str">
            <v>C</v>
          </cell>
          <cell r="F72">
            <v>8</v>
          </cell>
          <cell r="G72" t="str">
            <v>B</v>
          </cell>
          <cell r="H72">
            <v>5</v>
          </cell>
          <cell r="J72">
            <v>-1.5</v>
          </cell>
          <cell r="K72">
            <v>16.082999999999998</v>
          </cell>
          <cell r="L72">
            <v>1.4</v>
          </cell>
          <cell r="M72">
            <v>64</v>
          </cell>
          <cell r="P72">
            <v>38.4</v>
          </cell>
          <cell r="Q72">
            <v>67.5</v>
          </cell>
          <cell r="R72">
            <v>6.75</v>
          </cell>
          <cell r="W72">
            <v>0</v>
          </cell>
          <cell r="AB72">
            <v>0</v>
          </cell>
          <cell r="AH72" t="str">
            <v>团日活动三等奖+0.075，</v>
          </cell>
          <cell r="AI72">
            <v>7.4999999999999997E-2</v>
          </cell>
          <cell r="AJ72">
            <v>7.4999999999999997E-2</v>
          </cell>
          <cell r="AR72">
            <v>0</v>
          </cell>
          <cell r="AS72">
            <v>61.232999999999997</v>
          </cell>
          <cell r="AT72">
            <v>7.4999999999999997E-2</v>
          </cell>
          <cell r="AU72">
            <v>61.308</v>
          </cell>
        </row>
        <row r="73">
          <cell r="C73" t="str">
            <v>201806061030</v>
          </cell>
          <cell r="D73">
            <v>61.51</v>
          </cell>
          <cell r="E73" t="str">
            <v>C</v>
          </cell>
          <cell r="F73">
            <v>8</v>
          </cell>
          <cell r="G73" t="str">
            <v>C</v>
          </cell>
          <cell r="H73">
            <v>3</v>
          </cell>
          <cell r="K73">
            <v>21.752999999999997</v>
          </cell>
          <cell r="L73">
            <v>1.9</v>
          </cell>
          <cell r="M73">
            <v>69</v>
          </cell>
          <cell r="P73">
            <v>41.4</v>
          </cell>
          <cell r="Q73">
            <v>67.5</v>
          </cell>
          <cell r="R73">
            <v>6.75</v>
          </cell>
          <cell r="W73">
            <v>0</v>
          </cell>
          <cell r="X73" t="str">
            <v>校十佳社会实践队+0.25  省优秀社会实践队 +0.75</v>
          </cell>
          <cell r="Y73">
            <v>1</v>
          </cell>
          <cell r="AB73">
            <v>1</v>
          </cell>
          <cell r="AC73" t="str">
            <v>部长A+2.5</v>
          </cell>
          <cell r="AD73" t="str">
            <v>部长A+2.5</v>
          </cell>
          <cell r="AE73">
            <v>3</v>
          </cell>
          <cell r="AF73" t="str">
            <v>院级优秀团干+0.25，</v>
          </cell>
          <cell r="AG73">
            <v>0.25</v>
          </cell>
          <cell r="AH73" t="str">
            <v>团日活动三等奖+0.075，</v>
          </cell>
          <cell r="AI73">
            <v>7.4999999999999997E-2</v>
          </cell>
          <cell r="AJ73">
            <v>3.3250000000000002</v>
          </cell>
          <cell r="AR73">
            <v>0</v>
          </cell>
          <cell r="AS73">
            <v>69.902999999999992</v>
          </cell>
          <cell r="AT73">
            <v>4.3250000000000002</v>
          </cell>
          <cell r="AU73">
            <v>74.227999999999994</v>
          </cell>
        </row>
        <row r="74">
          <cell r="C74" t="str">
            <v>201806061031</v>
          </cell>
          <cell r="D74">
            <v>61.47</v>
          </cell>
          <cell r="E74" t="str">
            <v>C</v>
          </cell>
          <cell r="F74">
            <v>8</v>
          </cell>
          <cell r="G74" t="str">
            <v>C</v>
          </cell>
          <cell r="H74">
            <v>3</v>
          </cell>
          <cell r="K74">
            <v>21.741</v>
          </cell>
          <cell r="L74">
            <v>2.29</v>
          </cell>
          <cell r="M74">
            <v>72.900000000000006</v>
          </cell>
          <cell r="P74">
            <v>43.74</v>
          </cell>
          <cell r="Q74">
            <v>77</v>
          </cell>
          <cell r="R74">
            <v>7.7</v>
          </cell>
          <cell r="W74">
            <v>0</v>
          </cell>
          <cell r="AB74">
            <v>0</v>
          </cell>
          <cell r="AC74" t="str">
            <v>组织部副部A+2</v>
          </cell>
          <cell r="AD74" t="str">
            <v>组织部副部B+1.5</v>
          </cell>
          <cell r="AE74">
            <v>2.1</v>
          </cell>
          <cell r="AH74" t="str">
            <v>团日活动三等奖+0.075，</v>
          </cell>
          <cell r="AI74">
            <v>7.4999999999999997E-2</v>
          </cell>
          <cell r="AJ74">
            <v>2.1750000000000003</v>
          </cell>
          <cell r="AR74">
            <v>0</v>
          </cell>
          <cell r="AS74">
            <v>73.180999999999997</v>
          </cell>
          <cell r="AT74">
            <v>2.1750000000000003</v>
          </cell>
          <cell r="AU74">
            <v>75.355999999999995</v>
          </cell>
        </row>
        <row r="75">
          <cell r="C75" t="str">
            <v>201806061032</v>
          </cell>
          <cell r="D75">
            <v>60.33</v>
          </cell>
          <cell r="E75" t="str">
            <v>C</v>
          </cell>
          <cell r="F75">
            <v>8</v>
          </cell>
          <cell r="G75" t="str">
            <v>B</v>
          </cell>
          <cell r="H75">
            <v>5</v>
          </cell>
          <cell r="K75">
            <v>21.998999999999999</v>
          </cell>
          <cell r="L75">
            <v>1.9</v>
          </cell>
          <cell r="M75">
            <v>69</v>
          </cell>
          <cell r="P75">
            <v>41.4</v>
          </cell>
          <cell r="Q75">
            <v>89</v>
          </cell>
          <cell r="R75">
            <v>8.9</v>
          </cell>
          <cell r="W75">
            <v>0</v>
          </cell>
          <cell r="AB75">
            <v>0</v>
          </cell>
          <cell r="AH75" t="str">
            <v>团日活动三等奖+0.075，</v>
          </cell>
          <cell r="AI75">
            <v>7.4999999999999997E-2</v>
          </cell>
          <cell r="AJ75">
            <v>7.4999999999999997E-2</v>
          </cell>
          <cell r="AN75" t="str">
            <v>身体素质【引体向上】 第四名</v>
          </cell>
          <cell r="AO75">
            <v>0.2</v>
          </cell>
          <cell r="AR75">
            <v>0.2</v>
          </cell>
          <cell r="AS75">
            <v>72.299000000000007</v>
          </cell>
          <cell r="AT75">
            <v>0.27500000000000002</v>
          </cell>
          <cell r="AU75">
            <v>72.574000000000012</v>
          </cell>
        </row>
        <row r="76">
          <cell r="C76" t="str">
            <v>201806061101</v>
          </cell>
          <cell r="D76">
            <v>58.53</v>
          </cell>
          <cell r="E76" t="str">
            <v>B</v>
          </cell>
          <cell r="F76">
            <v>10</v>
          </cell>
          <cell r="G76" t="str">
            <v>B</v>
          </cell>
          <cell r="H76">
            <v>5</v>
          </cell>
          <cell r="K76">
            <v>22.059000000000001</v>
          </cell>
          <cell r="L76">
            <v>1.5</v>
          </cell>
          <cell r="M76">
            <v>65</v>
          </cell>
          <cell r="P76">
            <v>39</v>
          </cell>
          <cell r="Q76">
            <v>61</v>
          </cell>
          <cell r="R76">
            <v>6.1</v>
          </cell>
          <cell r="W76">
            <v>0</v>
          </cell>
          <cell r="AB76">
            <v>0</v>
          </cell>
          <cell r="AJ76">
            <v>0</v>
          </cell>
          <cell r="AR76">
            <v>0</v>
          </cell>
          <cell r="AS76">
            <v>67.158999999999992</v>
          </cell>
          <cell r="AT76">
            <v>0</v>
          </cell>
          <cell r="AU76">
            <v>67.158999999999992</v>
          </cell>
        </row>
        <row r="77">
          <cell r="C77" t="str">
            <v>201806061102</v>
          </cell>
          <cell r="D77">
            <v>59.85</v>
          </cell>
          <cell r="E77" t="str">
            <v>B</v>
          </cell>
          <cell r="F77">
            <v>10</v>
          </cell>
          <cell r="G77" t="str">
            <v>B</v>
          </cell>
          <cell r="H77">
            <v>5</v>
          </cell>
          <cell r="K77">
            <v>22.454999999999998</v>
          </cell>
          <cell r="L77">
            <v>0.75</v>
          </cell>
          <cell r="M77">
            <v>57.5</v>
          </cell>
          <cell r="P77">
            <v>34.5</v>
          </cell>
          <cell r="Q77">
            <v>73</v>
          </cell>
          <cell r="R77">
            <v>7.3</v>
          </cell>
          <cell r="W77">
            <v>0</v>
          </cell>
          <cell r="AB77">
            <v>0</v>
          </cell>
          <cell r="AJ77">
            <v>0</v>
          </cell>
          <cell r="AR77">
            <v>0</v>
          </cell>
          <cell r="AS77">
            <v>64.254999999999995</v>
          </cell>
          <cell r="AT77">
            <v>0</v>
          </cell>
          <cell r="AU77">
            <v>64.254999999999995</v>
          </cell>
        </row>
        <row r="78">
          <cell r="C78" t="str">
            <v>201806061103</v>
          </cell>
          <cell r="D78">
            <v>60.39</v>
          </cell>
          <cell r="E78" t="str">
            <v>B</v>
          </cell>
          <cell r="F78">
            <v>10</v>
          </cell>
          <cell r="G78" t="str">
            <v>B</v>
          </cell>
          <cell r="H78">
            <v>5</v>
          </cell>
          <cell r="K78">
            <v>22.617000000000001</v>
          </cell>
          <cell r="L78">
            <v>2.36</v>
          </cell>
          <cell r="M78">
            <v>73.599999999999994</v>
          </cell>
          <cell r="P78">
            <v>44.16</v>
          </cell>
          <cell r="Q78">
            <v>71.5</v>
          </cell>
          <cell r="R78">
            <v>7.15</v>
          </cell>
          <cell r="W78">
            <v>0</v>
          </cell>
          <cell r="AB78">
            <v>0</v>
          </cell>
          <cell r="AJ78">
            <v>0</v>
          </cell>
          <cell r="AR78">
            <v>0</v>
          </cell>
          <cell r="AS78">
            <v>73.927000000000007</v>
          </cell>
          <cell r="AT78">
            <v>0</v>
          </cell>
          <cell r="AU78">
            <v>73.927000000000007</v>
          </cell>
        </row>
        <row r="79">
          <cell r="C79" t="str">
            <v>201806061104</v>
          </cell>
          <cell r="D79">
            <v>59.41</v>
          </cell>
          <cell r="E79" t="str">
            <v>B</v>
          </cell>
          <cell r="F79">
            <v>10</v>
          </cell>
          <cell r="G79" t="str">
            <v>B</v>
          </cell>
          <cell r="H79">
            <v>5</v>
          </cell>
          <cell r="K79">
            <v>22.322999999999997</v>
          </cell>
          <cell r="L79">
            <v>0.51</v>
          </cell>
          <cell r="M79">
            <v>55.1</v>
          </cell>
          <cell r="P79">
            <v>33.06</v>
          </cell>
          <cell r="Q79">
            <v>37</v>
          </cell>
          <cell r="R79">
            <v>3.7</v>
          </cell>
          <cell r="W79">
            <v>0</v>
          </cell>
          <cell r="AB79">
            <v>0</v>
          </cell>
          <cell r="AJ79">
            <v>0</v>
          </cell>
          <cell r="AR79">
            <v>0</v>
          </cell>
          <cell r="AS79">
            <v>59.082999999999998</v>
          </cell>
          <cell r="AT79">
            <v>0</v>
          </cell>
          <cell r="AU79">
            <v>59.082999999999998</v>
          </cell>
        </row>
        <row r="80">
          <cell r="C80" t="str">
            <v>201806061105</v>
          </cell>
          <cell r="D80">
            <v>60.81</v>
          </cell>
          <cell r="E80" t="str">
            <v>B</v>
          </cell>
          <cell r="F80">
            <v>10</v>
          </cell>
          <cell r="G80" t="str">
            <v>B</v>
          </cell>
          <cell r="H80">
            <v>5</v>
          </cell>
          <cell r="K80">
            <v>22.742999999999999</v>
          </cell>
          <cell r="L80">
            <v>1.81</v>
          </cell>
          <cell r="M80">
            <v>68.099999999999994</v>
          </cell>
          <cell r="P80">
            <v>40.859999999999992</v>
          </cell>
          <cell r="Q80">
            <v>78.5</v>
          </cell>
          <cell r="R80">
            <v>7.85</v>
          </cell>
          <cell r="W80">
            <v>0</v>
          </cell>
          <cell r="AB80">
            <v>0</v>
          </cell>
          <cell r="AJ80">
            <v>0</v>
          </cell>
          <cell r="AR80">
            <v>0</v>
          </cell>
          <cell r="AS80">
            <v>71.452999999999989</v>
          </cell>
          <cell r="AT80">
            <v>0</v>
          </cell>
          <cell r="AU80">
            <v>71.452999999999989</v>
          </cell>
        </row>
        <row r="81">
          <cell r="C81" t="str">
            <v>201806061107</v>
          </cell>
          <cell r="D81">
            <v>60.47</v>
          </cell>
          <cell r="E81" t="str">
            <v>B</v>
          </cell>
          <cell r="F81">
            <v>10</v>
          </cell>
          <cell r="G81" t="str">
            <v>B</v>
          </cell>
          <cell r="H81">
            <v>5</v>
          </cell>
          <cell r="K81">
            <v>22.640999999999998</v>
          </cell>
          <cell r="L81">
            <v>2.12</v>
          </cell>
          <cell r="M81">
            <v>71.2</v>
          </cell>
          <cell r="P81">
            <v>42.72</v>
          </cell>
          <cell r="Q81">
            <v>63.5</v>
          </cell>
          <cell r="R81">
            <v>6.35</v>
          </cell>
          <cell r="W81">
            <v>0</v>
          </cell>
          <cell r="AB81">
            <v>0</v>
          </cell>
          <cell r="AJ81">
            <v>0</v>
          </cell>
          <cell r="AR81">
            <v>0</v>
          </cell>
          <cell r="AS81">
            <v>71.710999999999984</v>
          </cell>
          <cell r="AT81">
            <v>0</v>
          </cell>
          <cell r="AU81">
            <v>71.710999999999984</v>
          </cell>
        </row>
        <row r="82">
          <cell r="C82" t="str">
            <v>201806061109</v>
          </cell>
          <cell r="D82">
            <v>57.76</v>
          </cell>
          <cell r="E82" t="str">
            <v>B</v>
          </cell>
          <cell r="F82">
            <v>10</v>
          </cell>
          <cell r="G82" t="str">
            <v>B</v>
          </cell>
          <cell r="H82">
            <v>5</v>
          </cell>
          <cell r="K82">
            <v>21.827999999999996</v>
          </cell>
          <cell r="L82">
            <v>0.78</v>
          </cell>
          <cell r="M82">
            <v>57.8</v>
          </cell>
          <cell r="P82">
            <v>34.68</v>
          </cell>
          <cell r="Q82">
            <v>60.5</v>
          </cell>
          <cell r="R82">
            <v>6.05</v>
          </cell>
          <cell r="W82">
            <v>0</v>
          </cell>
          <cell r="AB82">
            <v>0</v>
          </cell>
          <cell r="AJ82">
            <v>0</v>
          </cell>
          <cell r="AR82">
            <v>0</v>
          </cell>
          <cell r="AS82">
            <v>62.557999999999993</v>
          </cell>
          <cell r="AT82">
            <v>0</v>
          </cell>
          <cell r="AU82">
            <v>62.557999999999993</v>
          </cell>
        </row>
        <row r="83">
          <cell r="C83" t="str">
            <v>201806061111</v>
          </cell>
          <cell r="D83">
            <v>61.72</v>
          </cell>
          <cell r="E83" t="str">
            <v>B</v>
          </cell>
          <cell r="F83">
            <v>10</v>
          </cell>
          <cell r="G83" t="str">
            <v>B</v>
          </cell>
          <cell r="H83">
            <v>5</v>
          </cell>
          <cell r="J83">
            <v>-1</v>
          </cell>
          <cell r="K83">
            <v>22.715999999999998</v>
          </cell>
          <cell r="L83">
            <v>3.78</v>
          </cell>
          <cell r="M83">
            <v>87.8</v>
          </cell>
          <cell r="P83">
            <v>52.68</v>
          </cell>
          <cell r="Q83">
            <v>78</v>
          </cell>
          <cell r="R83">
            <v>7.8</v>
          </cell>
          <cell r="W83">
            <v>0</v>
          </cell>
          <cell r="AB83">
            <v>0</v>
          </cell>
          <cell r="AC83" t="str">
            <v>文艺部干事D+0</v>
          </cell>
          <cell r="AD83" t="str">
            <v>文艺部干事C+0.5</v>
          </cell>
          <cell r="AE83">
            <v>0.3</v>
          </cell>
          <cell r="AF83" t="str">
            <v>院级优秀团员+0.25*0.8，</v>
          </cell>
          <cell r="AG83">
            <v>0.2</v>
          </cell>
          <cell r="AJ83">
            <v>0.5</v>
          </cell>
          <cell r="AR83">
            <v>0</v>
          </cell>
          <cell r="AS83">
            <v>83.195999999999998</v>
          </cell>
          <cell r="AT83">
            <v>0.5</v>
          </cell>
          <cell r="AU83">
            <v>83.695999999999998</v>
          </cell>
        </row>
        <row r="84">
          <cell r="C84" t="str">
            <v>201806061120</v>
          </cell>
          <cell r="D84">
            <v>58.67</v>
          </cell>
          <cell r="E84" t="str">
            <v>B</v>
          </cell>
          <cell r="F84">
            <v>10</v>
          </cell>
          <cell r="G84" t="str">
            <v>A</v>
          </cell>
          <cell r="H84">
            <v>7</v>
          </cell>
          <cell r="K84">
            <v>22.701000000000001</v>
          </cell>
          <cell r="L84">
            <v>1.34</v>
          </cell>
          <cell r="M84">
            <v>63.4</v>
          </cell>
          <cell r="P84">
            <v>38.04</v>
          </cell>
          <cell r="Q84">
            <v>79.5</v>
          </cell>
          <cell r="R84">
            <v>7.95</v>
          </cell>
          <cell r="W84">
            <v>0</v>
          </cell>
          <cell r="AB84">
            <v>0</v>
          </cell>
          <cell r="AC84" t="str">
            <v>新闻中心 干事B+1</v>
          </cell>
          <cell r="AD84" t="str">
            <v>新闻中心 干事C+0.5</v>
          </cell>
          <cell r="AE84">
            <v>0.9</v>
          </cell>
          <cell r="AJ84">
            <v>0.9</v>
          </cell>
          <cell r="AR84">
            <v>0</v>
          </cell>
          <cell r="AS84">
            <v>68.691000000000003</v>
          </cell>
          <cell r="AT84">
            <v>0.9</v>
          </cell>
          <cell r="AU84">
            <v>69.591000000000008</v>
          </cell>
        </row>
        <row r="85">
          <cell r="C85" t="str">
            <v>201806061121</v>
          </cell>
          <cell r="D85">
            <v>60.14</v>
          </cell>
          <cell r="E85" t="str">
            <v>B</v>
          </cell>
          <cell r="F85">
            <v>10</v>
          </cell>
          <cell r="G85" t="str">
            <v>B</v>
          </cell>
          <cell r="H85">
            <v>5</v>
          </cell>
          <cell r="K85">
            <v>22.541999999999998</v>
          </cell>
          <cell r="L85">
            <v>3.68</v>
          </cell>
          <cell r="M85">
            <v>86.800000000000011</v>
          </cell>
          <cell r="N85" t="str">
            <v>六级证书+0.3</v>
          </cell>
          <cell r="O85">
            <v>0.3</v>
          </cell>
          <cell r="P85">
            <v>52.260000000000005</v>
          </cell>
          <cell r="Q85">
            <v>85.5</v>
          </cell>
          <cell r="R85">
            <v>8.5500000000000007</v>
          </cell>
          <cell r="S85" t="str">
            <v>浙江省大学生物理创新（理论）竞赛三等奖+0.4 第六届浙江省国际“互联网+”大学生创新创业大赛银奖+2</v>
          </cell>
          <cell r="T85">
            <v>4.4000000000000004</v>
          </cell>
          <cell r="W85">
            <v>4.4000000000000004</v>
          </cell>
          <cell r="X85" t="str">
            <v>校级重点团队队员+0.15</v>
          </cell>
          <cell r="Y85">
            <v>0.15</v>
          </cell>
          <cell r="AB85">
            <v>0.15</v>
          </cell>
          <cell r="AJ85">
            <v>0</v>
          </cell>
          <cell r="AP85" t="str">
            <v>“我和我的祖国”歌咏比赛校赛三等奖+0.15</v>
          </cell>
          <cell r="AQ85">
            <v>0.15</v>
          </cell>
          <cell r="AR85">
            <v>0.15</v>
          </cell>
          <cell r="AS85">
            <v>83.352000000000004</v>
          </cell>
          <cell r="AT85">
            <v>4.7000000000000011</v>
          </cell>
          <cell r="AU85">
            <v>88.052000000000007</v>
          </cell>
        </row>
        <row r="86">
          <cell r="C86" t="str">
            <v>201806061122</v>
          </cell>
          <cell r="D86">
            <v>61.67</v>
          </cell>
          <cell r="E86" t="str">
            <v>B</v>
          </cell>
          <cell r="F86">
            <v>10</v>
          </cell>
          <cell r="G86" t="str">
            <v>B</v>
          </cell>
          <cell r="H86">
            <v>5</v>
          </cell>
          <cell r="I86" t="str">
            <v>院通报表扬</v>
          </cell>
          <cell r="J86">
            <v>0.5</v>
          </cell>
          <cell r="K86">
            <v>23.151</v>
          </cell>
          <cell r="L86">
            <v>3.07</v>
          </cell>
          <cell r="M86">
            <v>80.7</v>
          </cell>
          <cell r="P86">
            <v>48.42</v>
          </cell>
          <cell r="Q86">
            <v>77.5</v>
          </cell>
          <cell r="R86">
            <v>7.75</v>
          </cell>
          <cell r="S86" t="str">
            <v>大唐杯竞赛三等奖省级C类+0.2；互联网省二等奖+2.5；</v>
          </cell>
          <cell r="T86">
            <v>2.7</v>
          </cell>
          <cell r="W86">
            <v>2.7</v>
          </cell>
          <cell r="AB86">
            <v>0</v>
          </cell>
          <cell r="AJ86">
            <v>0</v>
          </cell>
          <cell r="AR86">
            <v>0</v>
          </cell>
          <cell r="AS86">
            <v>79.320999999999998</v>
          </cell>
          <cell r="AT86">
            <v>2.7</v>
          </cell>
          <cell r="AU86">
            <v>82.021000000000001</v>
          </cell>
        </row>
        <row r="87">
          <cell r="C87" t="str">
            <v>201806061125</v>
          </cell>
          <cell r="D87">
            <v>60.95</v>
          </cell>
          <cell r="E87" t="str">
            <v>B</v>
          </cell>
          <cell r="F87">
            <v>10</v>
          </cell>
          <cell r="G87" t="str">
            <v>B</v>
          </cell>
          <cell r="H87">
            <v>5</v>
          </cell>
          <cell r="K87">
            <v>22.785</v>
          </cell>
          <cell r="L87">
            <v>2.52</v>
          </cell>
          <cell r="M87">
            <v>75.2</v>
          </cell>
          <cell r="P87">
            <v>45.12</v>
          </cell>
          <cell r="Q87">
            <v>85</v>
          </cell>
          <cell r="R87">
            <v>8.5</v>
          </cell>
          <cell r="W87">
            <v>0</v>
          </cell>
          <cell r="AB87">
            <v>0</v>
          </cell>
          <cell r="AC87" t="str">
            <v>心理A+1.5</v>
          </cell>
          <cell r="AD87" t="str">
            <v>心理A+1.5</v>
          </cell>
          <cell r="AE87">
            <v>1.5</v>
          </cell>
          <cell r="AJ87">
            <v>1.5</v>
          </cell>
          <cell r="AR87">
            <v>0</v>
          </cell>
          <cell r="AS87">
            <v>76.405000000000001</v>
          </cell>
          <cell r="AT87">
            <v>1.5</v>
          </cell>
          <cell r="AU87">
            <v>77.905000000000001</v>
          </cell>
        </row>
        <row r="88">
          <cell r="C88" t="str">
            <v>201806061126</v>
          </cell>
          <cell r="D88">
            <v>59.6</v>
          </cell>
          <cell r="E88" t="str">
            <v>B</v>
          </cell>
          <cell r="F88">
            <v>10</v>
          </cell>
          <cell r="G88" t="str">
            <v>B</v>
          </cell>
          <cell r="H88">
            <v>5</v>
          </cell>
          <cell r="K88">
            <v>22.38</v>
          </cell>
          <cell r="L88">
            <v>1.83</v>
          </cell>
          <cell r="M88">
            <v>68.3</v>
          </cell>
          <cell r="P88">
            <v>40.98</v>
          </cell>
          <cell r="Q88">
            <v>78.5</v>
          </cell>
          <cell r="R88">
            <v>7.85</v>
          </cell>
          <cell r="W88">
            <v>0</v>
          </cell>
          <cell r="AB88">
            <v>0</v>
          </cell>
          <cell r="AJ88">
            <v>0</v>
          </cell>
          <cell r="AR88">
            <v>0</v>
          </cell>
          <cell r="AS88">
            <v>71.209999999999994</v>
          </cell>
          <cell r="AT88">
            <v>0</v>
          </cell>
          <cell r="AU88">
            <v>71.209999999999994</v>
          </cell>
        </row>
        <row r="89">
          <cell r="C89" t="str">
            <v>201806061127</v>
          </cell>
          <cell r="D89">
            <v>60.49</v>
          </cell>
          <cell r="E89" t="str">
            <v>B</v>
          </cell>
          <cell r="F89">
            <v>10</v>
          </cell>
          <cell r="G89" t="str">
            <v>B</v>
          </cell>
          <cell r="H89">
            <v>5</v>
          </cell>
          <cell r="K89">
            <v>22.647000000000002</v>
          </cell>
          <cell r="L89">
            <v>1.76</v>
          </cell>
          <cell r="M89">
            <v>67.599999999999994</v>
          </cell>
          <cell r="P89">
            <v>40.559999999999995</v>
          </cell>
          <cell r="Q89">
            <v>64</v>
          </cell>
          <cell r="R89">
            <v>6.4</v>
          </cell>
          <cell r="W89">
            <v>0</v>
          </cell>
          <cell r="AB89">
            <v>0</v>
          </cell>
          <cell r="AJ89">
            <v>0</v>
          </cell>
          <cell r="AR89">
            <v>0</v>
          </cell>
          <cell r="AS89">
            <v>69.606999999999999</v>
          </cell>
          <cell r="AT89">
            <v>0</v>
          </cell>
          <cell r="AU89">
            <v>69.606999999999999</v>
          </cell>
        </row>
        <row r="90">
          <cell r="C90" t="str">
            <v>201806061202</v>
          </cell>
          <cell r="D90">
            <v>60.45</v>
          </cell>
          <cell r="E90" t="str">
            <v>B</v>
          </cell>
          <cell r="F90">
            <v>10</v>
          </cell>
          <cell r="G90" t="str">
            <v>C</v>
          </cell>
          <cell r="H90">
            <v>3</v>
          </cell>
          <cell r="K90">
            <v>22.035</v>
          </cell>
          <cell r="L90">
            <v>3</v>
          </cell>
          <cell r="M90">
            <v>80</v>
          </cell>
          <cell r="P90">
            <v>48</v>
          </cell>
          <cell r="Q90">
            <v>79.5</v>
          </cell>
          <cell r="R90">
            <v>7.95</v>
          </cell>
          <cell r="W90">
            <v>0</v>
          </cell>
          <cell r="X90" t="str">
            <v>院级重点团队队员</v>
          </cell>
          <cell r="Y90">
            <v>0.1</v>
          </cell>
          <cell r="Z90" t="str">
            <v>一星级志愿者+0.25</v>
          </cell>
          <cell r="AA90">
            <v>0.25</v>
          </cell>
          <cell r="AB90">
            <v>0.35</v>
          </cell>
          <cell r="AJ90">
            <v>0</v>
          </cell>
          <cell r="AR90">
            <v>0</v>
          </cell>
          <cell r="AS90">
            <v>77.984999999999999</v>
          </cell>
          <cell r="AT90">
            <v>0.35</v>
          </cell>
          <cell r="AU90">
            <v>78.334999999999994</v>
          </cell>
        </row>
        <row r="91">
          <cell r="C91" t="str">
            <v>201806061203</v>
          </cell>
          <cell r="D91">
            <v>61.45</v>
          </cell>
          <cell r="E91" t="str">
            <v>B</v>
          </cell>
          <cell r="F91">
            <v>10</v>
          </cell>
          <cell r="G91" t="str">
            <v>C</v>
          </cell>
          <cell r="H91">
            <v>3</v>
          </cell>
          <cell r="K91">
            <v>22.335000000000001</v>
          </cell>
          <cell r="L91">
            <v>3.83</v>
          </cell>
          <cell r="M91">
            <v>88.3</v>
          </cell>
          <cell r="N91" t="str">
            <v>英语六级证书+0.3</v>
          </cell>
          <cell r="O91">
            <v>0.3</v>
          </cell>
          <cell r="P91">
            <v>53.16</v>
          </cell>
          <cell r="Q91">
            <v>68.5</v>
          </cell>
          <cell r="R91">
            <v>6.85</v>
          </cell>
          <cell r="S91" t="str">
            <v>全国大学生数学竞赛一等奖+0.8</v>
          </cell>
          <cell r="T91">
            <v>0.4</v>
          </cell>
          <cell r="W91">
            <v>0.4</v>
          </cell>
          <cell r="X91" t="str">
            <v>院级重点团队队员</v>
          </cell>
          <cell r="Y91">
            <v>0.1</v>
          </cell>
          <cell r="AB91">
            <v>0.1</v>
          </cell>
          <cell r="AJ91">
            <v>0</v>
          </cell>
          <cell r="AR91">
            <v>0</v>
          </cell>
          <cell r="AS91">
            <v>82.344999999999999</v>
          </cell>
          <cell r="AT91">
            <v>0.5</v>
          </cell>
          <cell r="AU91">
            <v>82.844999999999999</v>
          </cell>
        </row>
        <row r="92">
          <cell r="C92" t="str">
            <v>201806061205</v>
          </cell>
          <cell r="D92">
            <v>58.53</v>
          </cell>
          <cell r="E92" t="str">
            <v>B</v>
          </cell>
          <cell r="F92">
            <v>10</v>
          </cell>
          <cell r="G92" t="str">
            <v>C</v>
          </cell>
          <cell r="H92">
            <v>3</v>
          </cell>
          <cell r="K92">
            <v>21.459</v>
          </cell>
          <cell r="L92">
            <v>2.4</v>
          </cell>
          <cell r="M92">
            <v>74</v>
          </cell>
          <cell r="P92">
            <v>44.4</v>
          </cell>
          <cell r="Q92">
            <v>80</v>
          </cell>
          <cell r="R92">
            <v>8</v>
          </cell>
          <cell r="W92">
            <v>0</v>
          </cell>
          <cell r="X92" t="str">
            <v>院级重点团队队员</v>
          </cell>
          <cell r="Y92">
            <v>0.1</v>
          </cell>
          <cell r="AB92">
            <v>0.1</v>
          </cell>
          <cell r="AJ92">
            <v>0</v>
          </cell>
          <cell r="AR92">
            <v>0</v>
          </cell>
          <cell r="AS92">
            <v>73.858999999999995</v>
          </cell>
          <cell r="AT92">
            <v>0.1</v>
          </cell>
          <cell r="AU92">
            <v>73.958999999999989</v>
          </cell>
        </row>
        <row r="93">
          <cell r="C93" t="str">
            <v>201806061206</v>
          </cell>
          <cell r="D93">
            <v>57.17</v>
          </cell>
          <cell r="E93" t="str">
            <v>B</v>
          </cell>
          <cell r="F93">
            <v>10</v>
          </cell>
          <cell r="G93" t="str">
            <v>C</v>
          </cell>
          <cell r="H93">
            <v>3</v>
          </cell>
          <cell r="K93">
            <v>21.050999999999998</v>
          </cell>
          <cell r="L93">
            <v>2.08</v>
          </cell>
          <cell r="M93">
            <v>70.8</v>
          </cell>
          <cell r="P93">
            <v>42.48</v>
          </cell>
          <cell r="Q93">
            <v>72.5</v>
          </cell>
          <cell r="R93">
            <v>7.25</v>
          </cell>
          <cell r="W93">
            <v>0</v>
          </cell>
          <cell r="X93" t="str">
            <v>院级重点团队队员</v>
          </cell>
          <cell r="Y93">
            <v>0.1</v>
          </cell>
          <cell r="AB93">
            <v>0.1</v>
          </cell>
          <cell r="AJ93">
            <v>0</v>
          </cell>
          <cell r="AR93">
            <v>0</v>
          </cell>
          <cell r="AS93">
            <v>70.780999999999992</v>
          </cell>
          <cell r="AT93">
            <v>0.1</v>
          </cell>
          <cell r="AU93">
            <v>70.880999999999986</v>
          </cell>
        </row>
        <row r="94">
          <cell r="C94" t="str">
            <v>201806061208</v>
          </cell>
          <cell r="D94">
            <v>63.179999999999993</v>
          </cell>
          <cell r="E94" t="str">
            <v>B</v>
          </cell>
          <cell r="F94">
            <v>10</v>
          </cell>
          <cell r="G94" t="str">
            <v>C</v>
          </cell>
          <cell r="H94">
            <v>3</v>
          </cell>
          <cell r="I94" t="str">
            <v>院通报表扬</v>
          </cell>
          <cell r="J94">
            <v>0.5</v>
          </cell>
          <cell r="K94">
            <v>23.003999999999998</v>
          </cell>
          <cell r="L94">
            <v>3.59</v>
          </cell>
          <cell r="M94">
            <v>85.9</v>
          </cell>
          <cell r="P94">
            <v>51.54</v>
          </cell>
          <cell r="Q94">
            <v>82</v>
          </cell>
          <cell r="R94">
            <v>8.1999999999999993</v>
          </cell>
          <cell r="S94" t="str">
            <v>全国大学生数学竞赛浙江赛区优胜奖+0.2 浙江省“大唐杯”三等奖+0.2</v>
          </cell>
          <cell r="T94">
            <v>0.4</v>
          </cell>
          <cell r="W94">
            <v>0.4</v>
          </cell>
          <cell r="X94" t="str">
            <v>院级重点团队队长</v>
          </cell>
          <cell r="Y94">
            <v>0.15</v>
          </cell>
          <cell r="AB94">
            <v>0.15</v>
          </cell>
          <cell r="AC94" t="str">
            <v>班长A+2.5</v>
          </cell>
          <cell r="AD94" t="str">
            <v>班长A+2.5</v>
          </cell>
          <cell r="AE94">
            <v>3</v>
          </cell>
          <cell r="AF94" t="str">
            <v>院级优秀团干+0.25，</v>
          </cell>
          <cell r="AG94">
            <v>0.25</v>
          </cell>
          <cell r="AJ94">
            <v>3.25</v>
          </cell>
          <cell r="AN94" t="str">
            <v>身体素质【引体向上】 第四名</v>
          </cell>
          <cell r="AO94">
            <v>0.2</v>
          </cell>
          <cell r="AP94" t="str">
            <v>院征文活动入围奖+0.1 银江杯摄影二+0.2</v>
          </cell>
          <cell r="AQ94">
            <v>0.3</v>
          </cell>
          <cell r="AR94">
            <v>0.5</v>
          </cell>
          <cell r="AS94">
            <v>82.744</v>
          </cell>
          <cell r="AT94">
            <v>4.3</v>
          </cell>
          <cell r="AU94">
            <v>87.043999999999997</v>
          </cell>
        </row>
        <row r="95">
          <cell r="C95" t="str">
            <v>201806061210</v>
          </cell>
          <cell r="D95">
            <v>61.75</v>
          </cell>
          <cell r="E95" t="str">
            <v>B</v>
          </cell>
          <cell r="F95">
            <v>10</v>
          </cell>
          <cell r="G95" t="str">
            <v>B</v>
          </cell>
          <cell r="H95">
            <v>5</v>
          </cell>
          <cell r="K95">
            <v>23.024999999999999</v>
          </cell>
          <cell r="L95">
            <v>3.79</v>
          </cell>
          <cell r="M95">
            <v>87.9</v>
          </cell>
          <cell r="P95">
            <v>52.74</v>
          </cell>
          <cell r="Q95">
            <v>90.5</v>
          </cell>
          <cell r="R95">
            <v>9.0500000000000007</v>
          </cell>
          <cell r="S95" t="str">
            <v>全国大学生数学竞赛三等奖+0.4</v>
          </cell>
          <cell r="T95">
            <v>0.4</v>
          </cell>
          <cell r="W95">
            <v>0.4</v>
          </cell>
          <cell r="X95" t="str">
            <v>院级重点团队队员</v>
          </cell>
          <cell r="Y95">
            <v>0.1</v>
          </cell>
          <cell r="AB95">
            <v>0.1</v>
          </cell>
          <cell r="AC95" t="str">
            <v>学习B+1</v>
          </cell>
          <cell r="AD95" t="str">
            <v>学习A+1.5</v>
          </cell>
          <cell r="AE95">
            <v>1.25</v>
          </cell>
          <cell r="AF95" t="str">
            <v>院级优秀团员+0.25*0.8，</v>
          </cell>
          <cell r="AG95">
            <v>0.2</v>
          </cell>
          <cell r="AJ95">
            <v>1.45</v>
          </cell>
          <cell r="AR95">
            <v>0</v>
          </cell>
          <cell r="AS95">
            <v>84.814999999999998</v>
          </cell>
          <cell r="AT95">
            <v>1.95</v>
          </cell>
          <cell r="AU95">
            <v>86.765000000000001</v>
          </cell>
        </row>
        <row r="96">
          <cell r="C96" t="str">
            <v>201806061211</v>
          </cell>
          <cell r="D96">
            <v>61.53</v>
          </cell>
          <cell r="E96" t="str">
            <v>B</v>
          </cell>
          <cell r="F96">
            <v>10</v>
          </cell>
          <cell r="G96" t="str">
            <v>B</v>
          </cell>
          <cell r="H96">
            <v>5</v>
          </cell>
          <cell r="I96" t="str">
            <v>院通报表扬+0.5*2</v>
          </cell>
          <cell r="J96">
            <v>1</v>
          </cell>
          <cell r="K96">
            <v>23.259</v>
          </cell>
          <cell r="L96">
            <v>3.65</v>
          </cell>
          <cell r="M96">
            <v>86.5</v>
          </cell>
          <cell r="P96">
            <v>51.9</v>
          </cell>
          <cell r="Q96">
            <v>92.5</v>
          </cell>
          <cell r="R96">
            <v>9.25</v>
          </cell>
          <cell r="W96">
            <v>0</v>
          </cell>
          <cell r="X96" t="str">
            <v>校级重点团队队长</v>
          </cell>
          <cell r="Y96">
            <v>0.3</v>
          </cell>
          <cell r="AB96">
            <v>0.3</v>
          </cell>
          <cell r="AC96" t="str">
            <v>精弘网络办公室副部长B+1.5</v>
          </cell>
          <cell r="AD96" t="str">
            <v>精弘网络办公室副部长A+2</v>
          </cell>
          <cell r="AE96">
            <v>2.1</v>
          </cell>
          <cell r="AF96" t="str">
            <v>校级优秀团员+0.5*0.8，</v>
          </cell>
          <cell r="AG96">
            <v>0.4</v>
          </cell>
          <cell r="AJ96">
            <v>2.5</v>
          </cell>
          <cell r="AP96" t="str">
            <v>院征文活动入围奖+0.1</v>
          </cell>
          <cell r="AQ96">
            <v>0.1</v>
          </cell>
          <cell r="AR96">
            <v>0.1</v>
          </cell>
          <cell r="AS96">
            <v>84.408999999999992</v>
          </cell>
          <cell r="AT96">
            <v>2.9</v>
          </cell>
          <cell r="AU96">
            <v>87.308999999999997</v>
          </cell>
        </row>
        <row r="97">
          <cell r="C97" t="str">
            <v>201806061223</v>
          </cell>
          <cell r="D97">
            <v>58.89</v>
          </cell>
          <cell r="E97" t="str">
            <v>B</v>
          </cell>
          <cell r="F97">
            <v>10</v>
          </cell>
          <cell r="G97" t="str">
            <v>B</v>
          </cell>
          <cell r="H97">
            <v>5</v>
          </cell>
          <cell r="K97">
            <v>22.166999999999998</v>
          </cell>
          <cell r="L97">
            <v>3.42</v>
          </cell>
          <cell r="M97">
            <v>84.2</v>
          </cell>
          <cell r="P97">
            <v>50.52</v>
          </cell>
          <cell r="Q97">
            <v>80</v>
          </cell>
          <cell r="R97">
            <v>8</v>
          </cell>
          <cell r="W97">
            <v>0</v>
          </cell>
          <cell r="AB97">
            <v>0</v>
          </cell>
          <cell r="AJ97">
            <v>0</v>
          </cell>
          <cell r="AR97">
            <v>0</v>
          </cell>
          <cell r="AS97">
            <v>80.686999999999998</v>
          </cell>
          <cell r="AT97">
            <v>0</v>
          </cell>
          <cell r="AU97">
            <v>80.686999999999998</v>
          </cell>
        </row>
        <row r="98">
          <cell r="C98" t="str">
            <v>201806061224</v>
          </cell>
          <cell r="D98">
            <v>59.41</v>
          </cell>
          <cell r="E98" t="str">
            <v>B</v>
          </cell>
          <cell r="F98">
            <v>10</v>
          </cell>
          <cell r="G98" t="str">
            <v>A</v>
          </cell>
          <cell r="H98">
            <v>7</v>
          </cell>
          <cell r="I98" t="str">
            <v>院通报表扬+0.5</v>
          </cell>
          <cell r="J98">
            <v>0.5</v>
          </cell>
          <cell r="K98">
            <v>23.072999999999997</v>
          </cell>
          <cell r="L98">
            <v>3.35</v>
          </cell>
          <cell r="M98">
            <v>83.5</v>
          </cell>
          <cell r="P98">
            <v>50.1</v>
          </cell>
          <cell r="Q98">
            <v>85.5</v>
          </cell>
          <cell r="R98">
            <v>8.5500000000000007</v>
          </cell>
          <cell r="W98">
            <v>0</v>
          </cell>
          <cell r="AB98">
            <v>0</v>
          </cell>
          <cell r="AC98" t="str">
            <v>团总支A+3.5</v>
          </cell>
          <cell r="AD98" t="str">
            <v>团总支A+3.5</v>
          </cell>
          <cell r="AE98">
            <v>4.2</v>
          </cell>
          <cell r="AF98" t="str">
            <v>校级优秀团干+0.5，</v>
          </cell>
          <cell r="AG98">
            <v>0.5</v>
          </cell>
          <cell r="AJ98">
            <v>4.7</v>
          </cell>
          <cell r="AR98">
            <v>0</v>
          </cell>
          <cell r="AS98">
            <v>81.722999999999999</v>
          </cell>
          <cell r="AT98">
            <v>4.7</v>
          </cell>
          <cell r="AU98">
            <v>86.423000000000002</v>
          </cell>
        </row>
        <row r="99">
          <cell r="C99" t="str">
            <v>201806061227</v>
          </cell>
          <cell r="D99">
            <v>61.07</v>
          </cell>
          <cell r="E99" t="str">
            <v>B</v>
          </cell>
          <cell r="F99">
            <v>10</v>
          </cell>
          <cell r="G99" t="str">
            <v>B</v>
          </cell>
          <cell r="H99">
            <v>5</v>
          </cell>
          <cell r="K99">
            <v>22.820999999999998</v>
          </cell>
          <cell r="L99">
            <v>2.96</v>
          </cell>
          <cell r="M99">
            <v>79.599999999999994</v>
          </cell>
          <cell r="P99">
            <v>47.76</v>
          </cell>
          <cell r="Q99">
            <v>77.5</v>
          </cell>
          <cell r="R99">
            <v>7.75</v>
          </cell>
          <cell r="W99">
            <v>0</v>
          </cell>
          <cell r="AB99">
            <v>0</v>
          </cell>
          <cell r="AC99" t="str">
            <v>资助B+1</v>
          </cell>
          <cell r="AD99" t="str">
            <v>资助B+1</v>
          </cell>
          <cell r="AE99">
            <v>1.2</v>
          </cell>
          <cell r="AJ99">
            <v>1.2</v>
          </cell>
          <cell r="AR99">
            <v>0</v>
          </cell>
          <cell r="AS99">
            <v>78.330999999999989</v>
          </cell>
          <cell r="AT99">
            <v>1.2</v>
          </cell>
          <cell r="AU99">
            <v>79.530999999999992</v>
          </cell>
        </row>
        <row r="100">
          <cell r="C100" t="str">
            <v>201806061311</v>
          </cell>
          <cell r="D100">
            <v>60.4</v>
          </cell>
          <cell r="E100" t="str">
            <v>C</v>
          </cell>
          <cell r="F100">
            <v>8</v>
          </cell>
          <cell r="G100" t="str">
            <v>A</v>
          </cell>
          <cell r="H100">
            <v>7</v>
          </cell>
          <cell r="J100">
            <v>-1</v>
          </cell>
          <cell r="K100">
            <v>22.32</v>
          </cell>
          <cell r="L100">
            <v>3.7</v>
          </cell>
          <cell r="M100">
            <v>87</v>
          </cell>
          <cell r="P100">
            <v>52.199999999999996</v>
          </cell>
          <cell r="Q100">
            <v>92.5</v>
          </cell>
          <cell r="R100">
            <v>9.25</v>
          </cell>
          <cell r="W100">
            <v>0</v>
          </cell>
          <cell r="AB100">
            <v>0</v>
          </cell>
          <cell r="AH100" t="str">
            <v>团日活动三等奖+0.075，</v>
          </cell>
          <cell r="AI100">
            <v>7.4999999999999997E-2</v>
          </cell>
          <cell r="AJ100">
            <v>7.4999999999999997E-2</v>
          </cell>
          <cell r="AR100">
            <v>0</v>
          </cell>
          <cell r="AS100">
            <v>83.77</v>
          </cell>
          <cell r="AT100">
            <v>7.4999999999999997E-2</v>
          </cell>
          <cell r="AU100">
            <v>83.844999999999999</v>
          </cell>
        </row>
        <row r="101">
          <cell r="C101" t="str">
            <v>201806061318</v>
          </cell>
          <cell r="D101">
            <v>61.48</v>
          </cell>
          <cell r="E101" t="str">
            <v>C</v>
          </cell>
          <cell r="F101">
            <v>8</v>
          </cell>
          <cell r="G101" t="str">
            <v>A</v>
          </cell>
          <cell r="H101">
            <v>7</v>
          </cell>
          <cell r="K101">
            <v>22.943999999999996</v>
          </cell>
          <cell r="L101">
            <v>3.07</v>
          </cell>
          <cell r="M101">
            <v>80.7</v>
          </cell>
          <cell r="P101">
            <v>48.42</v>
          </cell>
          <cell r="Q101">
            <v>69</v>
          </cell>
          <cell r="R101">
            <v>6.9</v>
          </cell>
          <cell r="W101">
            <v>0</v>
          </cell>
          <cell r="X101" t="str">
            <v>院级重点团队队员</v>
          </cell>
          <cell r="Y101">
            <v>0.1</v>
          </cell>
          <cell r="AB101">
            <v>0.1</v>
          </cell>
          <cell r="AH101" t="str">
            <v>团日活动三等奖+0.075，</v>
          </cell>
          <cell r="AI101">
            <v>7.4999999999999997E-2</v>
          </cell>
          <cell r="AJ101">
            <v>7.4999999999999997E-2</v>
          </cell>
          <cell r="AR101">
            <v>0</v>
          </cell>
          <cell r="AS101">
            <v>78.26400000000001</v>
          </cell>
          <cell r="AT101">
            <v>0.17499999999999999</v>
          </cell>
          <cell r="AU101">
            <v>78.439000000000007</v>
          </cell>
        </row>
        <row r="102">
          <cell r="C102" t="str">
            <v>201806061418</v>
          </cell>
          <cell r="D102">
            <v>60.94</v>
          </cell>
          <cell r="E102" t="str">
            <v>C</v>
          </cell>
          <cell r="F102">
            <v>8</v>
          </cell>
          <cell r="G102" t="str">
            <v>A</v>
          </cell>
          <cell r="H102">
            <v>7</v>
          </cell>
          <cell r="K102">
            <v>22.782</v>
          </cell>
          <cell r="L102">
            <v>2.97</v>
          </cell>
          <cell r="M102">
            <v>79.7</v>
          </cell>
          <cell r="P102">
            <v>47.82</v>
          </cell>
          <cell r="Q102">
            <v>71.5</v>
          </cell>
          <cell r="R102">
            <v>7.15</v>
          </cell>
          <cell r="S102" t="str">
            <v>第六届浙江省国际“互联网+”大学生创新创业大赛银奖+2；</v>
          </cell>
          <cell r="T102">
            <v>2</v>
          </cell>
          <cell r="W102">
            <v>2</v>
          </cell>
          <cell r="AB102">
            <v>0</v>
          </cell>
          <cell r="AH102" t="str">
            <v>团日活动三等奖+0.075，</v>
          </cell>
          <cell r="AI102">
            <v>7.4999999999999997E-2</v>
          </cell>
          <cell r="AJ102">
            <v>7.4999999999999997E-2</v>
          </cell>
          <cell r="AR102">
            <v>0</v>
          </cell>
          <cell r="AS102">
            <v>77.75200000000001</v>
          </cell>
          <cell r="AT102">
            <v>2.0750000000000002</v>
          </cell>
          <cell r="AU102">
            <v>79.827000000000012</v>
          </cell>
        </row>
        <row r="103">
          <cell r="C103" t="str">
            <v>201806061420</v>
          </cell>
          <cell r="D103">
            <v>61.46</v>
          </cell>
          <cell r="E103" t="str">
            <v>C</v>
          </cell>
          <cell r="F103">
            <v>8</v>
          </cell>
          <cell r="G103" t="str">
            <v>A</v>
          </cell>
          <cell r="H103">
            <v>7</v>
          </cell>
          <cell r="K103">
            <v>22.938000000000002</v>
          </cell>
          <cell r="L103">
            <v>2.89</v>
          </cell>
          <cell r="M103">
            <v>78.900000000000006</v>
          </cell>
          <cell r="N103" t="str">
            <v>法国TCF考试证书：A2级+0.2</v>
          </cell>
          <cell r="O103">
            <v>0.2</v>
          </cell>
          <cell r="P103">
            <v>47.46</v>
          </cell>
          <cell r="Q103">
            <v>77</v>
          </cell>
          <cell r="R103">
            <v>7.7</v>
          </cell>
          <cell r="S103" t="str">
            <v>浙江省大学生物理创新（理论）竞赛三等奖+0.4；第六届浙江省国际“互联网+”大学生创新创业大赛银奖+2；浙江省第十五届大学生电子商务竞赛省级三等奖+2</v>
          </cell>
          <cell r="T103">
            <v>4.4000000000000004</v>
          </cell>
          <cell r="W103">
            <v>4.4000000000000004</v>
          </cell>
          <cell r="X103" t="str">
            <v>院级重点团队队长</v>
          </cell>
          <cell r="Y103">
            <v>0.15</v>
          </cell>
          <cell r="Z103" t="str">
            <v>院级优秀青年志愿者</v>
          </cell>
          <cell r="AA103">
            <v>0.25</v>
          </cell>
          <cell r="AB103">
            <v>0.4</v>
          </cell>
          <cell r="AC103" t="str">
            <v>文体A+1.5</v>
          </cell>
          <cell r="AD103" t="str">
            <v>文体B+1</v>
          </cell>
          <cell r="AE103">
            <v>1.25</v>
          </cell>
          <cell r="AH103" t="str">
            <v>团日活动三等奖+0.075，</v>
          </cell>
          <cell r="AI103">
            <v>7.4999999999999997E-2</v>
          </cell>
          <cell r="AJ103">
            <v>1.325</v>
          </cell>
          <cell r="AP103" t="str">
            <v>浙江工业大学“一站到底”第一名+1</v>
          </cell>
          <cell r="AQ103">
            <v>1</v>
          </cell>
          <cell r="AR103">
            <v>1</v>
          </cell>
          <cell r="AS103">
            <v>78.097999999999999</v>
          </cell>
          <cell r="AT103">
            <v>7.1250000000000009</v>
          </cell>
          <cell r="AU103">
            <v>85.222999999999999</v>
          </cell>
        </row>
        <row r="104">
          <cell r="C104" t="str">
            <v>201806061424</v>
          </cell>
          <cell r="D104">
            <v>61.29</v>
          </cell>
          <cell r="E104" t="str">
            <v>C</v>
          </cell>
          <cell r="F104">
            <v>8</v>
          </cell>
          <cell r="G104" t="str">
            <v>B</v>
          </cell>
          <cell r="H104">
            <v>5</v>
          </cell>
          <cell r="K104">
            <v>22.286999999999995</v>
          </cell>
          <cell r="L104">
            <v>4.12</v>
          </cell>
          <cell r="M104">
            <v>91.2</v>
          </cell>
          <cell r="P104">
            <v>54.72</v>
          </cell>
          <cell r="Q104">
            <v>82</v>
          </cell>
          <cell r="R104">
            <v>8.1999999999999993</v>
          </cell>
          <cell r="S104" t="str">
            <v>全国大学生数学竞赛二等奖+0.6</v>
          </cell>
          <cell r="T104">
            <v>0.6</v>
          </cell>
          <cell r="U104" t="str">
            <v>发明专利受理第一发明人+1 发明专利受理发明人+0.5；校大学生创新创业项目第三作者立项+0.1；</v>
          </cell>
          <cell r="V104">
            <v>1.6</v>
          </cell>
          <cell r="W104">
            <v>2.2000000000000002</v>
          </cell>
          <cell r="X104" t="str">
            <v>院级重点暑期社会团队负责人+0.15</v>
          </cell>
          <cell r="Y104">
            <v>0.15</v>
          </cell>
          <cell r="AB104">
            <v>0.15</v>
          </cell>
          <cell r="AC104" t="str">
            <v>团支书A+2.5 数学建模协会干事A+1.5</v>
          </cell>
          <cell r="AD104" t="str">
            <v>团支书A+2.5  数学建模协会干事A+1.5</v>
          </cell>
          <cell r="AE104">
            <v>2.8</v>
          </cell>
          <cell r="AF104" t="str">
            <v>院级优秀团干+0.25，</v>
          </cell>
          <cell r="AG104">
            <v>0.25</v>
          </cell>
          <cell r="AH104" t="str">
            <v>团日活动三等奖+0.075，</v>
          </cell>
          <cell r="AI104">
            <v>7.4999999999999997E-2</v>
          </cell>
          <cell r="AJ104">
            <v>3.125</v>
          </cell>
          <cell r="AP104" t="str">
            <v>银江杯摄影参+0.1</v>
          </cell>
          <cell r="AQ104">
            <v>0.1</v>
          </cell>
          <cell r="AR104">
            <v>0.1</v>
          </cell>
          <cell r="AS104">
            <v>85.206999999999994</v>
          </cell>
          <cell r="AT104">
            <v>5.5749999999999993</v>
          </cell>
          <cell r="AU104">
            <v>90.781999999999996</v>
          </cell>
        </row>
        <row r="105">
          <cell r="C105" t="str">
            <v>201806061430</v>
          </cell>
          <cell r="D105">
            <v>61.52</v>
          </cell>
          <cell r="E105" t="str">
            <v>C</v>
          </cell>
          <cell r="F105">
            <v>8</v>
          </cell>
          <cell r="G105" t="str">
            <v>C</v>
          </cell>
          <cell r="H105">
            <v>3</v>
          </cell>
          <cell r="K105">
            <v>21.756000000000004</v>
          </cell>
          <cell r="L105">
            <v>3.22</v>
          </cell>
          <cell r="M105">
            <v>82.2</v>
          </cell>
          <cell r="N105" t="str">
            <v>普通话二甲+0.2</v>
          </cell>
          <cell r="O105">
            <v>0.2</v>
          </cell>
          <cell r="P105">
            <v>49.440000000000005</v>
          </cell>
          <cell r="Q105">
            <v>91.5</v>
          </cell>
          <cell r="R105">
            <v>9.15</v>
          </cell>
          <cell r="S105" t="str">
            <v>全国大学生数学竞赛三等奖+0.4</v>
          </cell>
          <cell r="T105">
            <v>0.4</v>
          </cell>
          <cell r="W105">
            <v>0.4</v>
          </cell>
          <cell r="AB105">
            <v>0</v>
          </cell>
          <cell r="AH105" t="str">
            <v>团日活动三等奖+0.075，</v>
          </cell>
          <cell r="AI105">
            <v>7.4999999999999997E-2</v>
          </cell>
          <cell r="AJ105">
            <v>7.4999999999999997E-2</v>
          </cell>
          <cell r="AR105">
            <v>0</v>
          </cell>
          <cell r="AS105">
            <v>80.346000000000018</v>
          </cell>
          <cell r="AT105">
            <v>0.47500000000000003</v>
          </cell>
          <cell r="AU105">
            <v>80.821000000000012</v>
          </cell>
        </row>
        <row r="106">
          <cell r="C106" t="str">
            <v>201806061513</v>
          </cell>
          <cell r="D106">
            <v>61.44</v>
          </cell>
          <cell r="E106" t="str">
            <v>C</v>
          </cell>
          <cell r="F106">
            <v>8</v>
          </cell>
          <cell r="G106" t="str">
            <v>C</v>
          </cell>
          <cell r="H106">
            <v>3</v>
          </cell>
          <cell r="K106">
            <v>21.731999999999999</v>
          </cell>
          <cell r="L106">
            <v>3.12</v>
          </cell>
          <cell r="M106">
            <v>81.2</v>
          </cell>
          <cell r="P106">
            <v>48.72</v>
          </cell>
          <cell r="Q106">
            <v>87</v>
          </cell>
          <cell r="R106">
            <v>8.6999999999999993</v>
          </cell>
          <cell r="S106" t="str">
            <v>浙江省大学生物理创新（理论）竞赛一等奖+0.8</v>
          </cell>
          <cell r="T106">
            <v>0.8</v>
          </cell>
          <cell r="W106">
            <v>0.8</v>
          </cell>
          <cell r="AB106">
            <v>0</v>
          </cell>
          <cell r="AH106" t="str">
            <v>团日活动三等奖+0.075，</v>
          </cell>
          <cell r="AI106">
            <v>7.4999999999999997E-2</v>
          </cell>
          <cell r="AJ106">
            <v>7.4999999999999997E-2</v>
          </cell>
          <cell r="AR106">
            <v>0</v>
          </cell>
          <cell r="AS106">
            <v>79.152000000000001</v>
          </cell>
          <cell r="AT106">
            <v>0.875</v>
          </cell>
          <cell r="AU106">
            <v>80.027000000000001</v>
          </cell>
        </row>
        <row r="107">
          <cell r="C107" t="str">
            <v>201806061522</v>
          </cell>
          <cell r="D107">
            <v>61.37</v>
          </cell>
          <cell r="E107" t="str">
            <v>C</v>
          </cell>
          <cell r="F107">
            <v>8</v>
          </cell>
          <cell r="G107" t="str">
            <v>C</v>
          </cell>
          <cell r="H107">
            <v>3</v>
          </cell>
          <cell r="K107">
            <v>21.711000000000002</v>
          </cell>
          <cell r="L107">
            <v>0.78</v>
          </cell>
          <cell r="M107">
            <v>57.8</v>
          </cell>
          <cell r="P107">
            <v>34.68</v>
          </cell>
          <cell r="Q107">
            <v>72.5</v>
          </cell>
          <cell r="R107">
            <v>7.25</v>
          </cell>
          <cell r="W107">
            <v>0</v>
          </cell>
          <cell r="AB107">
            <v>0</v>
          </cell>
          <cell r="AH107" t="str">
            <v>团日活动三等奖+0.075，</v>
          </cell>
          <cell r="AI107">
            <v>7.4999999999999997E-2</v>
          </cell>
          <cell r="AJ107">
            <v>7.4999999999999997E-2</v>
          </cell>
          <cell r="AR107">
            <v>0</v>
          </cell>
          <cell r="AS107">
            <v>63.641000000000005</v>
          </cell>
          <cell r="AT107">
            <v>7.4999999999999997E-2</v>
          </cell>
          <cell r="AU107">
            <v>63.716000000000008</v>
          </cell>
        </row>
        <row r="108">
          <cell r="C108" t="str">
            <v>201806061523</v>
          </cell>
          <cell r="D108">
            <v>61.38</v>
          </cell>
          <cell r="E108" t="str">
            <v>C</v>
          </cell>
          <cell r="F108">
            <v>8</v>
          </cell>
          <cell r="G108" t="str">
            <v>C</v>
          </cell>
          <cell r="H108">
            <v>3</v>
          </cell>
          <cell r="K108">
            <v>21.713999999999999</v>
          </cell>
          <cell r="L108">
            <v>1.02</v>
          </cell>
          <cell r="M108">
            <v>60.2</v>
          </cell>
          <cell r="P108">
            <v>36.119999999999997</v>
          </cell>
          <cell r="Q108">
            <v>75</v>
          </cell>
          <cell r="R108">
            <v>7.5</v>
          </cell>
          <cell r="W108">
            <v>0</v>
          </cell>
          <cell r="AB108">
            <v>0</v>
          </cell>
          <cell r="AH108" t="str">
            <v>团日活动三等奖+0.075，</v>
          </cell>
          <cell r="AI108">
            <v>7.4999999999999997E-2</v>
          </cell>
          <cell r="AJ108">
            <v>7.4999999999999997E-2</v>
          </cell>
          <cell r="AR108">
            <v>0</v>
          </cell>
          <cell r="AS108">
            <v>65.334000000000003</v>
          </cell>
          <cell r="AT108">
            <v>7.4999999999999997E-2</v>
          </cell>
          <cell r="AU108">
            <v>65.409000000000006</v>
          </cell>
        </row>
        <row r="109">
          <cell r="C109" t="str">
            <v>201806061529</v>
          </cell>
          <cell r="D109">
            <v>61.3</v>
          </cell>
          <cell r="E109" t="str">
            <v>C</v>
          </cell>
          <cell r="F109">
            <v>8</v>
          </cell>
          <cell r="G109" t="str">
            <v>A</v>
          </cell>
          <cell r="H109">
            <v>7</v>
          </cell>
          <cell r="K109">
            <v>22.889999999999997</v>
          </cell>
          <cell r="L109">
            <v>3.74</v>
          </cell>
          <cell r="M109">
            <v>87.4</v>
          </cell>
          <cell r="P109">
            <v>52.440000000000005</v>
          </cell>
          <cell r="Q109">
            <v>84</v>
          </cell>
          <cell r="R109">
            <v>8.4</v>
          </cell>
          <cell r="W109">
            <v>0</v>
          </cell>
          <cell r="X109" t="str">
            <v>院级重点团队队员</v>
          </cell>
          <cell r="Y109">
            <v>0.1</v>
          </cell>
          <cell r="AB109">
            <v>0.1</v>
          </cell>
          <cell r="AH109" t="str">
            <v>团日活动三等奖+0.075，</v>
          </cell>
          <cell r="AI109">
            <v>7.4999999999999997E-2</v>
          </cell>
          <cell r="AJ109">
            <v>7.4999999999999997E-2</v>
          </cell>
          <cell r="AR109">
            <v>0</v>
          </cell>
          <cell r="AS109">
            <v>83.73</v>
          </cell>
          <cell r="AT109">
            <v>0.17499999999999999</v>
          </cell>
          <cell r="AU109">
            <v>83.905000000000001</v>
          </cell>
        </row>
        <row r="110">
          <cell r="C110" t="str">
            <v>201806061625</v>
          </cell>
          <cell r="D110">
            <v>61.35</v>
          </cell>
          <cell r="E110" t="str">
            <v>C</v>
          </cell>
          <cell r="F110">
            <v>8</v>
          </cell>
          <cell r="G110" t="str">
            <v>A</v>
          </cell>
          <cell r="H110">
            <v>7</v>
          </cell>
          <cell r="K110">
            <v>22.904999999999998</v>
          </cell>
          <cell r="L110">
            <v>3.84</v>
          </cell>
          <cell r="M110">
            <v>88.4</v>
          </cell>
          <cell r="P110">
            <v>53.04</v>
          </cell>
          <cell r="Q110">
            <v>88</v>
          </cell>
          <cell r="R110">
            <v>8.8000000000000007</v>
          </cell>
          <cell r="W110">
            <v>0</v>
          </cell>
          <cell r="AB110">
            <v>0</v>
          </cell>
          <cell r="AF110" t="str">
            <v>院级优秀团员+0.25*0.8，=0.25*0.8</v>
          </cell>
          <cell r="AG110">
            <v>0.2</v>
          </cell>
          <cell r="AH110" t="str">
            <v>团日活动三等奖+0.075，</v>
          </cell>
          <cell r="AI110">
            <v>7.4999999999999997E-2</v>
          </cell>
          <cell r="AJ110">
            <v>0.27500000000000002</v>
          </cell>
          <cell r="AR110">
            <v>0</v>
          </cell>
          <cell r="AS110">
            <v>84.74499999999999</v>
          </cell>
          <cell r="AT110">
            <v>0.27500000000000002</v>
          </cell>
          <cell r="AU110">
            <v>85.02</v>
          </cell>
        </row>
        <row r="111">
          <cell r="C111" t="str">
            <v>201806061712</v>
          </cell>
          <cell r="D111">
            <v>60.13</v>
          </cell>
          <cell r="E111" t="str">
            <v>C</v>
          </cell>
          <cell r="F111">
            <v>8</v>
          </cell>
          <cell r="G111" t="str">
            <v>C</v>
          </cell>
          <cell r="H111">
            <v>3</v>
          </cell>
          <cell r="J111">
            <v>-1</v>
          </cell>
          <cell r="K111">
            <v>21.038999999999998</v>
          </cell>
          <cell r="L111">
            <v>0.97</v>
          </cell>
          <cell r="M111">
            <v>59.7</v>
          </cell>
          <cell r="P111">
            <v>35.82</v>
          </cell>
          <cell r="Q111">
            <v>85</v>
          </cell>
          <cell r="R111">
            <v>8.5</v>
          </cell>
          <cell r="W111">
            <v>0</v>
          </cell>
          <cell r="AB111">
            <v>0</v>
          </cell>
          <cell r="AH111" t="str">
            <v>团日活动三等奖+0.075，</v>
          </cell>
          <cell r="AI111">
            <v>7.4999999999999997E-2</v>
          </cell>
          <cell r="AJ111">
            <v>7.4999999999999997E-2</v>
          </cell>
          <cell r="AR111">
            <v>0</v>
          </cell>
          <cell r="AS111">
            <v>65.358999999999995</v>
          </cell>
          <cell r="AT111">
            <v>7.4999999999999997E-2</v>
          </cell>
          <cell r="AU111">
            <v>65.433999999999997</v>
          </cell>
        </row>
        <row r="112">
          <cell r="C112" t="str">
            <v>201806061714</v>
          </cell>
          <cell r="D112">
            <v>59.86</v>
          </cell>
          <cell r="E112" t="str">
            <v>C</v>
          </cell>
          <cell r="F112">
            <v>8</v>
          </cell>
          <cell r="G112" t="str">
            <v>C</v>
          </cell>
          <cell r="H112">
            <v>3</v>
          </cell>
          <cell r="J112">
            <v>-2</v>
          </cell>
          <cell r="K112">
            <v>20.657999999999998</v>
          </cell>
          <cell r="L112">
            <v>1.5</v>
          </cell>
          <cell r="M112">
            <v>65</v>
          </cell>
          <cell r="P112">
            <v>39</v>
          </cell>
          <cell r="Q112">
            <v>87.5</v>
          </cell>
          <cell r="R112">
            <v>8.75</v>
          </cell>
          <cell r="W112">
            <v>0</v>
          </cell>
          <cell r="AB112">
            <v>0</v>
          </cell>
          <cell r="AH112" t="str">
            <v>团日活动三等奖+0.075，</v>
          </cell>
          <cell r="AI112">
            <v>7.4999999999999997E-2</v>
          </cell>
          <cell r="AJ112">
            <v>7.4999999999999997E-2</v>
          </cell>
          <cell r="AR112">
            <v>0</v>
          </cell>
          <cell r="AS112">
            <v>68.408000000000001</v>
          </cell>
          <cell r="AT112">
            <v>7.4999999999999997E-2</v>
          </cell>
          <cell r="AU112">
            <v>68.483000000000004</v>
          </cell>
        </row>
        <row r="113">
          <cell r="C113" t="str">
            <v>201806061826</v>
          </cell>
          <cell r="D113">
            <v>62.17</v>
          </cell>
          <cell r="E113" t="str">
            <v>B</v>
          </cell>
          <cell r="F113">
            <v>10</v>
          </cell>
          <cell r="G113" t="str">
            <v>B</v>
          </cell>
          <cell r="H113">
            <v>5</v>
          </cell>
          <cell r="K113">
            <v>23.151</v>
          </cell>
          <cell r="L113">
            <v>2.2200000000000002</v>
          </cell>
          <cell r="M113">
            <v>72.2</v>
          </cell>
          <cell r="P113">
            <v>43.32</v>
          </cell>
          <cell r="Q113">
            <v>82.5</v>
          </cell>
          <cell r="R113">
            <v>8.25</v>
          </cell>
          <cell r="W113">
            <v>0</v>
          </cell>
          <cell r="AB113">
            <v>0</v>
          </cell>
          <cell r="AC113" t="str">
            <v>学习B+1</v>
          </cell>
          <cell r="AD113" t="str">
            <v>生活A+1.5</v>
          </cell>
          <cell r="AE113">
            <v>1.25</v>
          </cell>
          <cell r="AJ113">
            <v>1.25</v>
          </cell>
          <cell r="AR113">
            <v>0</v>
          </cell>
          <cell r="AS113">
            <v>74.721000000000004</v>
          </cell>
          <cell r="AT113">
            <v>1.25</v>
          </cell>
          <cell r="AU113">
            <v>75.971000000000004</v>
          </cell>
        </row>
        <row r="114">
          <cell r="C114" t="str">
            <v>201806061909</v>
          </cell>
          <cell r="D114">
            <v>61.26</v>
          </cell>
          <cell r="E114" t="str">
            <v>B</v>
          </cell>
          <cell r="F114">
            <v>10</v>
          </cell>
          <cell r="G114" t="str">
            <v>B</v>
          </cell>
          <cell r="H114">
            <v>5</v>
          </cell>
          <cell r="K114">
            <v>22.877999999999997</v>
          </cell>
          <cell r="L114">
            <v>3.33</v>
          </cell>
          <cell r="M114">
            <v>83.3</v>
          </cell>
          <cell r="N114" t="str">
            <v>六级+0.3 普通话二甲+0.2</v>
          </cell>
          <cell r="O114">
            <v>0.5</v>
          </cell>
          <cell r="P114">
            <v>50.279999999999994</v>
          </cell>
          <cell r="Q114">
            <v>80</v>
          </cell>
          <cell r="R114">
            <v>8</v>
          </cell>
          <cell r="S114" t="str">
            <v>浙江省大学生物理创新（理论）竞赛三等奖+0.4 全国大学生数学竞赛（非数学类）三等奖+0.4</v>
          </cell>
          <cell r="T114">
            <v>0.8</v>
          </cell>
          <cell r="W114">
            <v>0.8</v>
          </cell>
          <cell r="AB114">
            <v>0</v>
          </cell>
          <cell r="AJ114">
            <v>0</v>
          </cell>
          <cell r="AR114">
            <v>0</v>
          </cell>
          <cell r="AS114">
            <v>81.157999999999987</v>
          </cell>
          <cell r="AT114">
            <v>0.8</v>
          </cell>
          <cell r="AU114">
            <v>81.957999999999984</v>
          </cell>
        </row>
        <row r="115">
          <cell r="C115" t="str">
            <v>201806061911</v>
          </cell>
          <cell r="D115">
            <v>56.68</v>
          </cell>
          <cell r="E115" t="str">
            <v>B</v>
          </cell>
          <cell r="F115">
            <v>10</v>
          </cell>
          <cell r="G115" t="str">
            <v>B</v>
          </cell>
          <cell r="H115">
            <v>5</v>
          </cell>
          <cell r="K115">
            <v>21.504000000000001</v>
          </cell>
          <cell r="L115">
            <v>1.98</v>
          </cell>
          <cell r="M115">
            <v>69.8</v>
          </cell>
          <cell r="P115">
            <v>41.879999999999995</v>
          </cell>
          <cell r="Q115">
            <v>78</v>
          </cell>
          <cell r="R115">
            <v>7.8</v>
          </cell>
          <cell r="W115">
            <v>0</v>
          </cell>
          <cell r="AB115">
            <v>0</v>
          </cell>
          <cell r="AJ115">
            <v>0</v>
          </cell>
          <cell r="AR115">
            <v>0</v>
          </cell>
          <cell r="AS115">
            <v>71.183999999999997</v>
          </cell>
          <cell r="AT115">
            <v>0</v>
          </cell>
          <cell r="AU115">
            <v>71.183999999999997</v>
          </cell>
        </row>
        <row r="116">
          <cell r="C116" t="str">
            <v>201806061917</v>
          </cell>
          <cell r="D116">
            <v>60.1</v>
          </cell>
          <cell r="E116" t="str">
            <v>B</v>
          </cell>
          <cell r="F116">
            <v>10</v>
          </cell>
          <cell r="G116" t="str">
            <v>A</v>
          </cell>
          <cell r="H116">
            <v>7</v>
          </cell>
          <cell r="K116">
            <v>23.13</v>
          </cell>
          <cell r="L116">
            <v>2.2200000000000002</v>
          </cell>
          <cell r="M116">
            <v>72.2</v>
          </cell>
          <cell r="P116">
            <v>43.32</v>
          </cell>
          <cell r="Q116">
            <v>84.5</v>
          </cell>
          <cell r="R116">
            <v>8.4499999999999993</v>
          </cell>
          <cell r="W116">
            <v>0</v>
          </cell>
          <cell r="AB116">
            <v>0</v>
          </cell>
          <cell r="AJ116">
            <v>0</v>
          </cell>
          <cell r="AR116">
            <v>0</v>
          </cell>
          <cell r="AS116">
            <v>74.900000000000006</v>
          </cell>
          <cell r="AT116">
            <v>0</v>
          </cell>
          <cell r="AU116">
            <v>74.900000000000006</v>
          </cell>
        </row>
        <row r="117">
          <cell r="C117" t="str">
            <v>201806062219</v>
          </cell>
          <cell r="D117">
            <v>61.63</v>
          </cell>
          <cell r="E117" t="str">
            <v>B</v>
          </cell>
          <cell r="F117">
            <v>10</v>
          </cell>
          <cell r="G117" t="str">
            <v>B</v>
          </cell>
          <cell r="H117">
            <v>5</v>
          </cell>
          <cell r="K117">
            <v>22.988999999999997</v>
          </cell>
          <cell r="L117">
            <v>2.69</v>
          </cell>
          <cell r="M117">
            <v>76.900000000000006</v>
          </cell>
          <cell r="P117">
            <v>46.14</v>
          </cell>
          <cell r="Q117">
            <v>86</v>
          </cell>
          <cell r="R117">
            <v>8.6</v>
          </cell>
          <cell r="W117">
            <v>0</v>
          </cell>
          <cell r="X117" t="str">
            <v>院级重点团队队长员</v>
          </cell>
          <cell r="Y117">
            <v>0.1</v>
          </cell>
          <cell r="AB117">
            <v>0.1</v>
          </cell>
          <cell r="AC117" t="str">
            <v>办公室干事B+1文体A+1.5</v>
          </cell>
          <cell r="AD117" t="str">
            <v>文体B+1办公室干事B+1</v>
          </cell>
          <cell r="AE117">
            <v>1.65</v>
          </cell>
          <cell r="AJ117">
            <v>1.65</v>
          </cell>
          <cell r="AR117">
            <v>0</v>
          </cell>
          <cell r="AS117">
            <v>77.728999999999985</v>
          </cell>
          <cell r="AT117">
            <v>1.75</v>
          </cell>
          <cell r="AU117">
            <v>79.478999999999985</v>
          </cell>
        </row>
        <row r="118">
          <cell r="C118" t="str">
            <v>201806062417</v>
          </cell>
          <cell r="D118">
            <v>58.95</v>
          </cell>
          <cell r="E118" t="str">
            <v>B</v>
          </cell>
          <cell r="F118">
            <v>10</v>
          </cell>
          <cell r="G118" t="str">
            <v>A</v>
          </cell>
          <cell r="H118">
            <v>7</v>
          </cell>
          <cell r="K118">
            <v>22.785</v>
          </cell>
          <cell r="L118">
            <v>3.83</v>
          </cell>
          <cell r="M118">
            <v>88.3</v>
          </cell>
          <cell r="P118">
            <v>52.98</v>
          </cell>
          <cell r="Q118">
            <v>88</v>
          </cell>
          <cell r="R118">
            <v>8.8000000000000007</v>
          </cell>
          <cell r="W118">
            <v>0</v>
          </cell>
          <cell r="AB118">
            <v>0</v>
          </cell>
          <cell r="AJ118">
            <v>0</v>
          </cell>
          <cell r="AR118">
            <v>0</v>
          </cell>
          <cell r="AS118">
            <v>84.564999999999998</v>
          </cell>
          <cell r="AT118">
            <v>0</v>
          </cell>
          <cell r="AU118">
            <v>84.564999999999998</v>
          </cell>
        </row>
        <row r="119">
          <cell r="C119" t="str">
            <v>201806120208</v>
          </cell>
          <cell r="D119">
            <v>60.59</v>
          </cell>
          <cell r="E119" t="str">
            <v>B</v>
          </cell>
          <cell r="F119">
            <v>10</v>
          </cell>
          <cell r="G119" t="str">
            <v>A</v>
          </cell>
          <cell r="H119">
            <v>7</v>
          </cell>
          <cell r="K119">
            <v>23.277000000000001</v>
          </cell>
          <cell r="L119">
            <v>2.96</v>
          </cell>
          <cell r="M119">
            <v>79.599999999999994</v>
          </cell>
          <cell r="P119">
            <v>47.76</v>
          </cell>
          <cell r="Q119">
            <v>85.5</v>
          </cell>
          <cell r="R119">
            <v>8.5500000000000007</v>
          </cell>
          <cell r="W119">
            <v>0</v>
          </cell>
          <cell r="AB119">
            <v>0</v>
          </cell>
          <cell r="AC119" t="str">
            <v>团支书A+2.5</v>
          </cell>
          <cell r="AD119" t="str">
            <v>团支书A+2.5</v>
          </cell>
          <cell r="AE119">
            <v>2.5</v>
          </cell>
          <cell r="AF119" t="str">
            <v>院级优秀团干+0.25，</v>
          </cell>
          <cell r="AG119">
            <v>0.25</v>
          </cell>
          <cell r="AJ119">
            <v>2.75</v>
          </cell>
          <cell r="AP119" t="str">
            <v>十佳歌手+0.2</v>
          </cell>
          <cell r="AQ119">
            <v>0.2</v>
          </cell>
          <cell r="AR119">
            <v>0.2</v>
          </cell>
          <cell r="AS119">
            <v>79.587000000000003</v>
          </cell>
          <cell r="AT119">
            <v>2.95</v>
          </cell>
          <cell r="AU119">
            <v>82.537000000000006</v>
          </cell>
        </row>
        <row r="120">
          <cell r="C120" t="str">
            <v>201806120414</v>
          </cell>
          <cell r="D120">
            <v>61.31</v>
          </cell>
          <cell r="E120" t="str">
            <v>B</v>
          </cell>
          <cell r="F120">
            <v>10</v>
          </cell>
          <cell r="G120" t="str">
            <v>B</v>
          </cell>
          <cell r="H120">
            <v>5</v>
          </cell>
          <cell r="I120" t="str">
            <v>院通报表扬+0.5</v>
          </cell>
          <cell r="J120">
            <v>0.5</v>
          </cell>
          <cell r="K120">
            <v>23.042999999999999</v>
          </cell>
          <cell r="L120">
            <v>3.85</v>
          </cell>
          <cell r="M120">
            <v>88.5</v>
          </cell>
          <cell r="N120" t="str">
            <v>六级证书+0.3</v>
          </cell>
          <cell r="O120">
            <v>0.3</v>
          </cell>
          <cell r="P120">
            <v>53.279999999999994</v>
          </cell>
          <cell r="Q120">
            <v>94</v>
          </cell>
          <cell r="R120">
            <v>9.4</v>
          </cell>
          <cell r="W120">
            <v>0</v>
          </cell>
          <cell r="Z120" t="str">
            <v>院级优秀青年志愿者</v>
          </cell>
          <cell r="AA120">
            <v>0.25</v>
          </cell>
          <cell r="AB120">
            <v>0.25</v>
          </cell>
          <cell r="AJ120">
            <v>0</v>
          </cell>
          <cell r="AP120" t="str">
            <v>“我和我的祖国”歌咏比赛校赛三等奖+0.15</v>
          </cell>
          <cell r="AQ120">
            <v>0.15</v>
          </cell>
          <cell r="AR120">
            <v>0.15</v>
          </cell>
          <cell r="AS120">
            <v>85.722999999999999</v>
          </cell>
          <cell r="AT120">
            <v>0.4</v>
          </cell>
          <cell r="AU120">
            <v>86.123000000000005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电气"/>
      <sheetName val="电科 "/>
      <sheetName val="自动化"/>
      <sheetName val="电信"/>
      <sheetName val="通信"/>
    </sheetNames>
    <sheetDataSet>
      <sheetData sheetId="0">
        <row r="5">
          <cell r="B5" t="str">
            <v>尹靖钧</v>
          </cell>
          <cell r="C5">
            <v>201706060306</v>
          </cell>
          <cell r="D5">
            <v>62.227499999999999</v>
          </cell>
          <cell r="E5" t="str">
            <v>A</v>
          </cell>
          <cell r="F5">
            <v>12</v>
          </cell>
          <cell r="G5" t="str">
            <v>C</v>
          </cell>
          <cell r="H5">
            <v>3</v>
          </cell>
          <cell r="K5">
            <v>23.168249999999997</v>
          </cell>
          <cell r="L5">
            <v>2.68</v>
          </cell>
          <cell r="M5">
            <v>76.8</v>
          </cell>
          <cell r="P5">
            <v>46.08</v>
          </cell>
          <cell r="Q5">
            <v>69</v>
          </cell>
          <cell r="R5">
            <v>6.9</v>
          </cell>
          <cell r="W5">
            <v>0</v>
          </cell>
          <cell r="AB5">
            <v>0</v>
          </cell>
          <cell r="AH5" t="str">
            <v>校级示范团支部+0.3</v>
          </cell>
          <cell r="AI5">
            <v>0.3</v>
          </cell>
          <cell r="AJ5">
            <v>0.3</v>
          </cell>
          <cell r="AN5" t="str">
            <v>院篮球赛六强+0.1</v>
          </cell>
          <cell r="AO5">
            <v>0.1</v>
          </cell>
          <cell r="AP5" t="str">
            <v>班歌赛班级一等奖+0.3</v>
          </cell>
          <cell r="AQ5">
            <v>0.3</v>
          </cell>
          <cell r="AR5">
            <v>0.4</v>
          </cell>
          <cell r="AS5">
            <v>76.148250000000004</v>
          </cell>
          <cell r="AT5">
            <v>0.7</v>
          </cell>
          <cell r="AU5">
            <v>76.848250000000007</v>
          </cell>
        </row>
        <row r="6">
          <cell r="B6" t="str">
            <v>顾殿杰</v>
          </cell>
          <cell r="C6">
            <v>201806040508</v>
          </cell>
          <cell r="D6">
            <v>63.58</v>
          </cell>
          <cell r="E6" t="str">
            <v>A</v>
          </cell>
          <cell r="F6">
            <v>12</v>
          </cell>
          <cell r="G6" t="str">
            <v>A</v>
          </cell>
          <cell r="H6">
            <v>7</v>
          </cell>
          <cell r="K6">
            <v>24.773999999999997</v>
          </cell>
          <cell r="L6">
            <v>3.36</v>
          </cell>
          <cell r="M6">
            <v>83.6</v>
          </cell>
          <cell r="P6">
            <v>50.16</v>
          </cell>
          <cell r="Q6">
            <v>76</v>
          </cell>
          <cell r="R6">
            <v>7.6000000000000005</v>
          </cell>
          <cell r="W6">
            <v>0</v>
          </cell>
          <cell r="AB6">
            <v>0</v>
          </cell>
          <cell r="AC6" t="str">
            <v>心理B+1</v>
          </cell>
          <cell r="AD6" t="str">
            <v>心理B+1</v>
          </cell>
          <cell r="AE6">
            <v>1</v>
          </cell>
          <cell r="AH6" t="str">
            <v>校级示范团支部+0.3</v>
          </cell>
          <cell r="AI6">
            <v>0.3</v>
          </cell>
          <cell r="AJ6">
            <v>1.3</v>
          </cell>
          <cell r="AP6" t="str">
            <v>班歌赛班级一等奖+0.3</v>
          </cell>
          <cell r="AQ6">
            <v>0.3</v>
          </cell>
          <cell r="AR6">
            <v>0.3</v>
          </cell>
          <cell r="AS6">
            <v>82.533999999999992</v>
          </cell>
          <cell r="AT6">
            <v>1.6</v>
          </cell>
          <cell r="AU6">
            <v>84.133999999999986</v>
          </cell>
        </row>
        <row r="7">
          <cell r="B7" t="str">
            <v>陈易洲</v>
          </cell>
          <cell r="C7">
            <v>201806060102</v>
          </cell>
          <cell r="D7">
            <v>63.064999999999998</v>
          </cell>
          <cell r="E7" t="str">
            <v>A</v>
          </cell>
          <cell r="F7">
            <v>12</v>
          </cell>
          <cell r="G7" t="str">
            <v>C</v>
          </cell>
          <cell r="H7">
            <v>3</v>
          </cell>
          <cell r="K7">
            <v>23.419499999999999</v>
          </cell>
          <cell r="L7">
            <v>3.31</v>
          </cell>
          <cell r="M7">
            <v>83.1</v>
          </cell>
          <cell r="P7">
            <v>49.859999999999992</v>
          </cell>
          <cell r="Q7">
            <v>71</v>
          </cell>
          <cell r="R7">
            <v>7.1000000000000005</v>
          </cell>
          <cell r="W7">
            <v>0</v>
          </cell>
          <cell r="AB7">
            <v>0</v>
          </cell>
          <cell r="AH7" t="str">
            <v>校级示范团支部+0.3</v>
          </cell>
          <cell r="AI7">
            <v>0.3</v>
          </cell>
          <cell r="AJ7">
            <v>0.3</v>
          </cell>
          <cell r="AP7" t="str">
            <v>班歌赛班级一等奖+0.3</v>
          </cell>
          <cell r="AQ7">
            <v>0.3</v>
          </cell>
          <cell r="AR7">
            <v>0.3</v>
          </cell>
          <cell r="AS7">
            <v>80.379499999999979</v>
          </cell>
          <cell r="AT7">
            <v>0.6</v>
          </cell>
          <cell r="AU7">
            <v>80.979499999999973</v>
          </cell>
        </row>
        <row r="8">
          <cell r="B8" t="str">
            <v>陈昊晟</v>
          </cell>
          <cell r="C8">
            <v>201806060103</v>
          </cell>
          <cell r="D8">
            <v>62.892499999999998</v>
          </cell>
          <cell r="E8" t="str">
            <v>A</v>
          </cell>
          <cell r="F8">
            <v>12</v>
          </cell>
          <cell r="G8" t="str">
            <v>C</v>
          </cell>
          <cell r="H8">
            <v>3</v>
          </cell>
          <cell r="K8">
            <v>23.367749999999997</v>
          </cell>
          <cell r="L8">
            <v>2.81</v>
          </cell>
          <cell r="M8">
            <v>78.099999999999994</v>
          </cell>
          <cell r="P8">
            <v>46.859999999999992</v>
          </cell>
          <cell r="Q8">
            <v>78</v>
          </cell>
          <cell r="R8">
            <v>7.8000000000000007</v>
          </cell>
          <cell r="W8">
            <v>0</v>
          </cell>
          <cell r="AB8">
            <v>0</v>
          </cell>
          <cell r="AH8" t="str">
            <v>校级示范团支部+0.3</v>
          </cell>
          <cell r="AI8">
            <v>0.3</v>
          </cell>
          <cell r="AJ8">
            <v>0.3</v>
          </cell>
          <cell r="AN8" t="str">
            <v>院篮球赛六强+0.1</v>
          </cell>
          <cell r="AO8">
            <v>0.1</v>
          </cell>
          <cell r="AP8" t="str">
            <v>班歌赛班级一等奖+0.3</v>
          </cell>
          <cell r="AQ8">
            <v>0.3</v>
          </cell>
          <cell r="AR8">
            <v>0.4</v>
          </cell>
          <cell r="AS8">
            <v>78.027749999999983</v>
          </cell>
          <cell r="AT8">
            <v>0.7</v>
          </cell>
          <cell r="AU8">
            <v>78.727749999999986</v>
          </cell>
        </row>
        <row r="9">
          <cell r="B9" t="str">
            <v>陈炜鑫</v>
          </cell>
          <cell r="C9">
            <v>201806060104</v>
          </cell>
          <cell r="D9">
            <v>63.042499999999997</v>
          </cell>
          <cell r="E9" t="str">
            <v>A</v>
          </cell>
          <cell r="F9">
            <v>12</v>
          </cell>
          <cell r="G9" t="str">
            <v>C</v>
          </cell>
          <cell r="H9">
            <v>3</v>
          </cell>
          <cell r="K9">
            <v>23.412749999999996</v>
          </cell>
          <cell r="L9">
            <v>3.22</v>
          </cell>
          <cell r="M9">
            <v>82.2</v>
          </cell>
          <cell r="P9">
            <v>49.32</v>
          </cell>
          <cell r="Q9">
            <v>73</v>
          </cell>
          <cell r="R9">
            <v>7.3000000000000007</v>
          </cell>
          <cell r="W9">
            <v>0</v>
          </cell>
          <cell r="AB9">
            <v>0</v>
          </cell>
          <cell r="AH9" t="str">
            <v>校级示范团支部+0.3</v>
          </cell>
          <cell r="AI9">
            <v>0.3</v>
          </cell>
          <cell r="AJ9">
            <v>0.3</v>
          </cell>
          <cell r="AP9" t="str">
            <v>班歌赛班级一等奖+0.3</v>
          </cell>
          <cell r="AQ9">
            <v>0.3</v>
          </cell>
          <cell r="AR9">
            <v>0.3</v>
          </cell>
          <cell r="AS9">
            <v>80.032749999999993</v>
          </cell>
          <cell r="AT9">
            <v>0.6</v>
          </cell>
          <cell r="AU9">
            <v>80.632749999999987</v>
          </cell>
        </row>
        <row r="10">
          <cell r="B10" t="str">
            <v>傅涵潇</v>
          </cell>
          <cell r="C10">
            <v>201806060105</v>
          </cell>
          <cell r="D10">
            <v>63.835000000000001</v>
          </cell>
          <cell r="E10" t="str">
            <v>A</v>
          </cell>
          <cell r="F10">
            <v>12</v>
          </cell>
          <cell r="G10" t="str">
            <v>A</v>
          </cell>
          <cell r="H10">
            <v>7</v>
          </cell>
          <cell r="I10" t="str">
            <v>院通报表扬+0.5院通报表扬+0.5</v>
          </cell>
          <cell r="J10">
            <v>1</v>
          </cell>
          <cell r="K10">
            <v>25.150500000000001</v>
          </cell>
          <cell r="L10">
            <v>3.62</v>
          </cell>
          <cell r="M10">
            <v>86.2</v>
          </cell>
          <cell r="N10" t="str">
            <v>英语六级证书+0.3计算机证书+0.3普通话证书+0.2</v>
          </cell>
          <cell r="O10">
            <v>0.8</v>
          </cell>
          <cell r="P10">
            <v>52.199999999999996</v>
          </cell>
          <cell r="Q10">
            <v>83</v>
          </cell>
          <cell r="R10">
            <v>8.3000000000000007</v>
          </cell>
          <cell r="S10" t="str">
            <v>“挑战杯”竞赛省三（已提+五名后系数）+1.8</v>
          </cell>
          <cell r="T10">
            <v>1.8</v>
          </cell>
          <cell r="W10">
            <v>1.8</v>
          </cell>
          <cell r="X10" t="str">
            <v>校级重点团队负责人+0.5，青年志愿者服务项目银奖+0.15</v>
          </cell>
          <cell r="Y10">
            <v>0.65</v>
          </cell>
          <cell r="AB10">
            <v>0.65</v>
          </cell>
          <cell r="AC10" t="str">
            <v>主席团A+5.85，党建联系人A+1.5</v>
          </cell>
          <cell r="AD10" t="str">
            <v>主席团A+5.85，党建联系人A+1.5</v>
          </cell>
          <cell r="AE10">
            <v>6.15</v>
          </cell>
          <cell r="AF10" t="str">
            <v>校级优秀团干+0.5</v>
          </cell>
          <cell r="AG10">
            <v>0.5</v>
          </cell>
          <cell r="AH10" t="str">
            <v>校级示范团支部+0.3</v>
          </cell>
          <cell r="AI10">
            <v>0.3</v>
          </cell>
          <cell r="AJ10">
            <v>6.95</v>
          </cell>
          <cell r="AN10" t="str">
            <v>校运动会实心球第七名+0.4</v>
          </cell>
          <cell r="AO10">
            <v>0.4</v>
          </cell>
          <cell r="AP10" t="str">
            <v>班歌赛班级一等奖+0.3</v>
          </cell>
          <cell r="AQ10">
            <v>0.3</v>
          </cell>
          <cell r="AR10">
            <v>0.7</v>
          </cell>
          <cell r="AS10">
            <v>85.650499999999994</v>
          </cell>
          <cell r="AT10">
            <v>10.1</v>
          </cell>
          <cell r="AU10">
            <v>95.750499999999988</v>
          </cell>
        </row>
        <row r="11">
          <cell r="B11" t="str">
            <v>蒋一博</v>
          </cell>
          <cell r="C11">
            <v>201806060106</v>
          </cell>
          <cell r="D11">
            <v>62.457500000000003</v>
          </cell>
          <cell r="E11" t="str">
            <v>A</v>
          </cell>
          <cell r="F11">
            <v>12</v>
          </cell>
          <cell r="G11" t="str">
            <v>B</v>
          </cell>
          <cell r="H11">
            <v>5</v>
          </cell>
          <cell r="K11">
            <v>23.837250000000001</v>
          </cell>
          <cell r="L11">
            <v>3.65</v>
          </cell>
          <cell r="M11">
            <v>86.5</v>
          </cell>
          <cell r="P11">
            <v>51.9</v>
          </cell>
          <cell r="Q11">
            <v>75</v>
          </cell>
          <cell r="R11">
            <v>7.5</v>
          </cell>
          <cell r="W11">
            <v>0</v>
          </cell>
          <cell r="AB11">
            <v>0</v>
          </cell>
          <cell r="AH11" t="str">
            <v>校级示范团支部+0.3</v>
          </cell>
          <cell r="AI11">
            <v>0.3</v>
          </cell>
          <cell r="AJ11">
            <v>0.3</v>
          </cell>
          <cell r="AN11" t="str">
            <v>院篮球赛六强+0.1</v>
          </cell>
          <cell r="AO11">
            <v>0.1</v>
          </cell>
          <cell r="AP11" t="str">
            <v>班歌赛班级一等奖+0.3</v>
          </cell>
          <cell r="AQ11">
            <v>0.3</v>
          </cell>
          <cell r="AR11">
            <v>0.4</v>
          </cell>
          <cell r="AS11">
            <v>83.237250000000003</v>
          </cell>
          <cell r="AT11">
            <v>0.7</v>
          </cell>
          <cell r="AU11">
            <v>83.937250000000006</v>
          </cell>
        </row>
        <row r="12">
          <cell r="B12" t="str">
            <v>李文涛</v>
          </cell>
          <cell r="C12">
            <v>201806060107</v>
          </cell>
          <cell r="D12">
            <v>63.564999999999998</v>
          </cell>
          <cell r="E12" t="str">
            <v>A</v>
          </cell>
          <cell r="F12">
            <v>12</v>
          </cell>
          <cell r="G12" t="str">
            <v>B</v>
          </cell>
          <cell r="H12">
            <v>5</v>
          </cell>
          <cell r="K12">
            <v>24.169499999999999</v>
          </cell>
          <cell r="L12">
            <v>2.72</v>
          </cell>
          <cell r="M12">
            <v>77.2</v>
          </cell>
          <cell r="P12">
            <v>46.32</v>
          </cell>
          <cell r="Q12">
            <v>75</v>
          </cell>
          <cell r="R12">
            <v>7.5</v>
          </cell>
          <cell r="W12">
            <v>0</v>
          </cell>
          <cell r="AB12">
            <v>0</v>
          </cell>
          <cell r="AC12" t="str">
            <v>资助A+1.5</v>
          </cell>
          <cell r="AD12" t="str">
            <v>资助A+1.5</v>
          </cell>
          <cell r="AE12">
            <v>1.5</v>
          </cell>
          <cell r="AH12" t="str">
            <v>校级示范团支部+0.3</v>
          </cell>
          <cell r="AI12">
            <v>0.3</v>
          </cell>
          <cell r="AJ12">
            <v>1.8</v>
          </cell>
          <cell r="AN12" t="str">
            <v>院篮球赛六强+0.1</v>
          </cell>
          <cell r="AO12">
            <v>0.1</v>
          </cell>
          <cell r="AP12" t="str">
            <v>班歌赛班级一等奖+0.3</v>
          </cell>
          <cell r="AQ12">
            <v>0.3</v>
          </cell>
          <cell r="AR12">
            <v>0.4</v>
          </cell>
          <cell r="AS12">
            <v>77.989499999999992</v>
          </cell>
          <cell r="AT12">
            <v>2.2000000000000002</v>
          </cell>
          <cell r="AU12">
            <v>80.189499999999995</v>
          </cell>
        </row>
        <row r="13">
          <cell r="B13" t="str">
            <v>林柏毅</v>
          </cell>
          <cell r="C13">
            <v>201806060109</v>
          </cell>
          <cell r="D13">
            <v>61.35</v>
          </cell>
          <cell r="E13" t="str">
            <v>A</v>
          </cell>
          <cell r="F13">
            <v>12</v>
          </cell>
          <cell r="G13" t="str">
            <v>B</v>
          </cell>
          <cell r="H13">
            <v>5</v>
          </cell>
          <cell r="K13">
            <v>23.504999999999999</v>
          </cell>
          <cell r="L13">
            <v>2.04</v>
          </cell>
          <cell r="M13">
            <v>70.400000000000006</v>
          </cell>
          <cell r="P13">
            <v>42.24</v>
          </cell>
          <cell r="Q13">
            <v>25</v>
          </cell>
          <cell r="R13">
            <v>2.5</v>
          </cell>
          <cell r="W13">
            <v>0</v>
          </cell>
          <cell r="AB13">
            <v>0</v>
          </cell>
          <cell r="AH13" t="str">
            <v>校级示范团支部+0.3</v>
          </cell>
          <cell r="AI13">
            <v>0.3</v>
          </cell>
          <cell r="AJ13">
            <v>0.3</v>
          </cell>
          <cell r="AP13" t="str">
            <v>班歌赛班级一等奖+0.3</v>
          </cell>
          <cell r="AQ13">
            <v>0.3</v>
          </cell>
          <cell r="AR13">
            <v>0.3</v>
          </cell>
          <cell r="AS13">
            <v>68.245000000000005</v>
          </cell>
          <cell r="AT13">
            <v>0.6</v>
          </cell>
          <cell r="AU13">
            <v>68.844999999999999</v>
          </cell>
        </row>
        <row r="14">
          <cell r="B14" t="str">
            <v>刘涵枫</v>
          </cell>
          <cell r="C14">
            <v>201806060111</v>
          </cell>
          <cell r="D14">
            <v>63.887500000000003</v>
          </cell>
          <cell r="E14" t="str">
            <v>A</v>
          </cell>
          <cell r="F14">
            <v>12</v>
          </cell>
          <cell r="G14" t="str">
            <v>A</v>
          </cell>
          <cell r="H14">
            <v>7</v>
          </cell>
          <cell r="I14" t="str">
            <v>院通报表扬+0.5</v>
          </cell>
          <cell r="J14">
            <v>0.5</v>
          </cell>
          <cell r="K14">
            <v>25.016249999999999</v>
          </cell>
          <cell r="L14">
            <v>3.72</v>
          </cell>
          <cell r="M14">
            <v>87.2</v>
          </cell>
          <cell r="N14" t="str">
            <v>计算机二级+0.3</v>
          </cell>
          <cell r="O14">
            <v>0.3</v>
          </cell>
          <cell r="P14">
            <v>52.5</v>
          </cell>
          <cell r="Q14">
            <v>76</v>
          </cell>
          <cell r="R14">
            <v>7.6000000000000005</v>
          </cell>
          <cell r="S14" t="str">
            <v>电子设计竞赛校赛二等奖（老队员）+0.72，省电子设计竞赛成功参赛奖+1，【运河杯校三（已提+五名后系数）+1.2】互联网省一（已提）+3.6</v>
          </cell>
          <cell r="T14">
            <v>5.32</v>
          </cell>
          <cell r="U14" t="str">
            <v>软著授权二+0.15 软著授权一+0.3</v>
          </cell>
          <cell r="V14">
            <v>0.45</v>
          </cell>
          <cell r="W14">
            <v>5.7700000000000005</v>
          </cell>
          <cell r="AB14">
            <v>0</v>
          </cell>
          <cell r="AC14" t="str">
            <v>班长A+3.25</v>
          </cell>
          <cell r="AD14" t="str">
            <v>班长A+3.25</v>
          </cell>
          <cell r="AE14">
            <v>3.25</v>
          </cell>
          <cell r="AF14" t="str">
            <v>院级优秀团干+0.25</v>
          </cell>
          <cell r="AG14">
            <v>0.25</v>
          </cell>
          <cell r="AH14" t="str">
            <v>校级示范团支部+0.3</v>
          </cell>
          <cell r="AI14">
            <v>0.3</v>
          </cell>
          <cell r="AJ14">
            <v>3.8</v>
          </cell>
          <cell r="AN14" t="str">
            <v>校运动会引体向上第四名（团队）+0.2 校运动会排球大院赛第七名+0.2  院班级篮球赛6强+0.1</v>
          </cell>
          <cell r="AO14">
            <v>0.5</v>
          </cell>
          <cell r="AP14" t="str">
            <v>班歌赛班级一等奖（负责人）+0.6</v>
          </cell>
          <cell r="AQ14">
            <v>0.6</v>
          </cell>
          <cell r="AR14">
            <v>1.1000000000000001</v>
          </cell>
          <cell r="AS14">
            <v>85.116249999999994</v>
          </cell>
          <cell r="AT14">
            <v>10.67</v>
          </cell>
          <cell r="AU14">
            <v>95.786249999999995</v>
          </cell>
        </row>
        <row r="15">
          <cell r="B15" t="str">
            <v>刘仁华</v>
          </cell>
          <cell r="C15">
            <v>201806060112</v>
          </cell>
          <cell r="D15">
            <v>63.064999999999998</v>
          </cell>
          <cell r="E15" t="str">
            <v>A</v>
          </cell>
          <cell r="F15">
            <v>12</v>
          </cell>
          <cell r="G15" t="str">
            <v>A</v>
          </cell>
          <cell r="H15">
            <v>7</v>
          </cell>
          <cell r="I15" t="str">
            <v>院通报表扬+0.5</v>
          </cell>
          <cell r="J15">
            <v>0.5</v>
          </cell>
          <cell r="K15">
            <v>24.769499999999997</v>
          </cell>
          <cell r="L15">
            <v>3</v>
          </cell>
          <cell r="M15">
            <v>80</v>
          </cell>
          <cell r="P15">
            <v>48</v>
          </cell>
          <cell r="Q15">
            <v>74</v>
          </cell>
          <cell r="R15">
            <v>7.4</v>
          </cell>
          <cell r="W15">
            <v>0</v>
          </cell>
          <cell r="AB15">
            <v>0</v>
          </cell>
          <cell r="AH15" t="str">
            <v>校级示范团支部+0.3</v>
          </cell>
          <cell r="AI15">
            <v>0.3</v>
          </cell>
          <cell r="AJ15">
            <v>0.3</v>
          </cell>
          <cell r="AP15" t="str">
            <v>班歌赛班级一等奖+0.3</v>
          </cell>
          <cell r="AQ15">
            <v>0.3</v>
          </cell>
          <cell r="AR15">
            <v>0.3</v>
          </cell>
          <cell r="AS15">
            <v>80.169499999999999</v>
          </cell>
          <cell r="AT15">
            <v>0.6</v>
          </cell>
          <cell r="AU15">
            <v>80.769499999999994</v>
          </cell>
        </row>
        <row r="16">
          <cell r="B16" t="str">
            <v>刘永奇</v>
          </cell>
          <cell r="C16">
            <v>201806060113</v>
          </cell>
          <cell r="D16">
            <v>63.872500000000002</v>
          </cell>
          <cell r="E16" t="str">
            <v>A</v>
          </cell>
          <cell r="F16">
            <v>12</v>
          </cell>
          <cell r="G16" t="str">
            <v>A</v>
          </cell>
          <cell r="H16">
            <v>7</v>
          </cell>
          <cell r="K16">
            <v>24.861750000000001</v>
          </cell>
          <cell r="L16">
            <v>3.32</v>
          </cell>
          <cell r="M16">
            <v>83.199999999999989</v>
          </cell>
          <cell r="P16">
            <v>49.919999999999995</v>
          </cell>
          <cell r="Q16">
            <v>72</v>
          </cell>
          <cell r="R16">
            <v>7.2</v>
          </cell>
          <cell r="W16">
            <v>0</v>
          </cell>
          <cell r="AB16">
            <v>0</v>
          </cell>
          <cell r="AH16" t="str">
            <v>校级示范团支部+0.3</v>
          </cell>
          <cell r="AI16">
            <v>0.3</v>
          </cell>
          <cell r="AJ16">
            <v>0.3</v>
          </cell>
          <cell r="AP16" t="str">
            <v>班歌赛班级一等奖+0.3</v>
          </cell>
          <cell r="AQ16">
            <v>0.3</v>
          </cell>
          <cell r="AR16">
            <v>0.3</v>
          </cell>
          <cell r="AS16">
            <v>81.981749999999991</v>
          </cell>
          <cell r="AT16">
            <v>0.6</v>
          </cell>
          <cell r="AU16">
            <v>82.581749999999985</v>
          </cell>
        </row>
        <row r="17">
          <cell r="B17" t="str">
            <v>马骋</v>
          </cell>
          <cell r="C17">
            <v>201806060116</v>
          </cell>
          <cell r="D17">
            <v>61.88</v>
          </cell>
          <cell r="E17" t="str">
            <v>A</v>
          </cell>
          <cell r="F17">
            <v>12</v>
          </cell>
          <cell r="G17" t="str">
            <v>C</v>
          </cell>
          <cell r="H17">
            <v>3</v>
          </cell>
          <cell r="K17">
            <v>23.063999999999997</v>
          </cell>
          <cell r="L17">
            <v>1.8</v>
          </cell>
          <cell r="M17">
            <v>68</v>
          </cell>
          <cell r="P17">
            <v>40.799999999999997</v>
          </cell>
          <cell r="Q17">
            <v>72</v>
          </cell>
          <cell r="R17">
            <v>7.2</v>
          </cell>
          <cell r="W17">
            <v>0</v>
          </cell>
          <cell r="AB17">
            <v>0</v>
          </cell>
          <cell r="AH17" t="str">
            <v>校级示范团支部+0.3</v>
          </cell>
          <cell r="AI17">
            <v>0.3</v>
          </cell>
          <cell r="AJ17">
            <v>0.3</v>
          </cell>
          <cell r="AP17" t="str">
            <v>班歌赛班级一等奖+0.3</v>
          </cell>
          <cell r="AQ17">
            <v>0.3</v>
          </cell>
          <cell r="AR17">
            <v>0.3</v>
          </cell>
          <cell r="AS17">
            <v>71.063999999999993</v>
          </cell>
          <cell r="AT17">
            <v>0.6</v>
          </cell>
          <cell r="AU17">
            <v>71.663999999999987</v>
          </cell>
        </row>
        <row r="18">
          <cell r="B18" t="str">
            <v>阮浩宇</v>
          </cell>
          <cell r="C18">
            <v>201806060119</v>
          </cell>
          <cell r="D18">
            <v>62.914999999999999</v>
          </cell>
          <cell r="E18" t="str">
            <v>A</v>
          </cell>
          <cell r="F18">
            <v>12</v>
          </cell>
          <cell r="G18" t="str">
            <v>C</v>
          </cell>
          <cell r="H18">
            <v>3</v>
          </cell>
          <cell r="K18">
            <v>23.374499999999998</v>
          </cell>
          <cell r="L18">
            <v>3.55</v>
          </cell>
          <cell r="M18">
            <v>85.5</v>
          </cell>
          <cell r="P18">
            <v>51.3</v>
          </cell>
          <cell r="Q18">
            <v>68</v>
          </cell>
          <cell r="R18">
            <v>6.8000000000000007</v>
          </cell>
          <cell r="W18">
            <v>0</v>
          </cell>
          <cell r="AB18">
            <v>0</v>
          </cell>
          <cell r="AH18" t="str">
            <v>校级示范团支部+0.3</v>
          </cell>
          <cell r="AI18">
            <v>0.3</v>
          </cell>
          <cell r="AJ18">
            <v>0.3</v>
          </cell>
          <cell r="AP18" t="str">
            <v>班歌赛班级一等奖+0.3</v>
          </cell>
          <cell r="AQ18">
            <v>0.3</v>
          </cell>
          <cell r="AR18">
            <v>0.3</v>
          </cell>
          <cell r="AS18">
            <v>81.474499999999992</v>
          </cell>
          <cell r="AT18">
            <v>0.6</v>
          </cell>
          <cell r="AU18">
            <v>82.074499999999986</v>
          </cell>
        </row>
        <row r="19">
          <cell r="B19" t="str">
            <v>沈晨</v>
          </cell>
          <cell r="C19">
            <v>201806060120</v>
          </cell>
          <cell r="D19">
            <v>62.75</v>
          </cell>
          <cell r="E19" t="str">
            <v>A</v>
          </cell>
          <cell r="F19">
            <v>12</v>
          </cell>
          <cell r="G19" t="str">
            <v>C</v>
          </cell>
          <cell r="H19">
            <v>3</v>
          </cell>
          <cell r="K19">
            <v>23.324999999999999</v>
          </cell>
          <cell r="L19">
            <v>2.48</v>
          </cell>
          <cell r="M19">
            <v>74.8</v>
          </cell>
          <cell r="P19">
            <v>44.879999999999995</v>
          </cell>
          <cell r="Q19">
            <v>73</v>
          </cell>
          <cell r="R19">
            <v>7.3000000000000007</v>
          </cell>
          <cell r="W19">
            <v>0</v>
          </cell>
          <cell r="AB19">
            <v>0</v>
          </cell>
          <cell r="AH19" t="str">
            <v>校级示范团支部+0.3</v>
          </cell>
          <cell r="AI19">
            <v>0.3</v>
          </cell>
          <cell r="AJ19">
            <v>0.3</v>
          </cell>
          <cell r="AP19" t="str">
            <v>班歌赛班级一等奖+0.3</v>
          </cell>
          <cell r="AQ19">
            <v>0.3</v>
          </cell>
          <cell r="AR19">
            <v>0.3</v>
          </cell>
          <cell r="AS19">
            <v>75.504999999999995</v>
          </cell>
          <cell r="AT19">
            <v>0.6</v>
          </cell>
          <cell r="AU19">
            <v>76.10499999999999</v>
          </cell>
        </row>
        <row r="20">
          <cell r="B20" t="str">
            <v>施钧凯</v>
          </cell>
          <cell r="C20">
            <v>201806060121</v>
          </cell>
          <cell r="D20">
            <v>63.057499999999997</v>
          </cell>
          <cell r="E20" t="str">
            <v>A</v>
          </cell>
          <cell r="F20">
            <v>12</v>
          </cell>
          <cell r="G20" t="str">
            <v>C</v>
          </cell>
          <cell r="H20">
            <v>3</v>
          </cell>
          <cell r="K20">
            <v>23.417249999999999</v>
          </cell>
          <cell r="L20">
            <v>2.44</v>
          </cell>
          <cell r="M20">
            <v>74.400000000000006</v>
          </cell>
          <cell r="P20">
            <v>44.64</v>
          </cell>
          <cell r="Q20">
            <v>75</v>
          </cell>
          <cell r="R20">
            <v>7.5</v>
          </cell>
          <cell r="W20">
            <v>0</v>
          </cell>
          <cell r="X20" t="str">
            <v>校重点团队队员+0.25</v>
          </cell>
          <cell r="Y20">
            <v>0.25</v>
          </cell>
          <cell r="AB20">
            <v>0.25</v>
          </cell>
          <cell r="AH20" t="str">
            <v>校级示范团支部+0.3</v>
          </cell>
          <cell r="AI20">
            <v>0.3</v>
          </cell>
          <cell r="AJ20">
            <v>0.3</v>
          </cell>
          <cell r="AP20" t="str">
            <v>班歌赛班级一等奖+0.3</v>
          </cell>
          <cell r="AQ20">
            <v>0.3</v>
          </cell>
          <cell r="AR20">
            <v>0.3</v>
          </cell>
          <cell r="AS20">
            <v>75.557249999999996</v>
          </cell>
          <cell r="AT20">
            <v>0.85000000000000009</v>
          </cell>
          <cell r="AU20">
            <v>76.407249999999991</v>
          </cell>
        </row>
        <row r="21">
          <cell r="B21" t="str">
            <v>施淑娟</v>
          </cell>
          <cell r="C21">
            <v>201806060122</v>
          </cell>
          <cell r="D21">
            <v>63.865000000000002</v>
          </cell>
          <cell r="E21" t="str">
            <v>A</v>
          </cell>
          <cell r="F21">
            <v>12</v>
          </cell>
          <cell r="G21" t="str">
            <v>A</v>
          </cell>
          <cell r="H21">
            <v>7</v>
          </cell>
          <cell r="I21" t="str">
            <v>院通报表扬+0.5</v>
          </cell>
          <cell r="J21">
            <v>0.5</v>
          </cell>
          <cell r="K21">
            <v>25.009500000000003</v>
          </cell>
          <cell r="L21">
            <v>4.09</v>
          </cell>
          <cell r="M21">
            <v>90.9</v>
          </cell>
          <cell r="P21">
            <v>54.54</v>
          </cell>
          <cell r="Q21">
            <v>76</v>
          </cell>
          <cell r="R21">
            <v>7.6000000000000005</v>
          </cell>
          <cell r="S21" t="str">
            <v>物理科技创新竞赛省一+3，电子设计竞赛校一+1,运河杯校三（已提）+2</v>
          </cell>
          <cell r="T21">
            <v>6</v>
          </cell>
          <cell r="U21" t="str">
            <v>计算机软件著作授权（两项）+0.45，运河杯结题三作+0.1，新苗立项二作*2+0.5</v>
          </cell>
          <cell r="V21">
            <v>1.05</v>
          </cell>
          <cell r="W21">
            <v>7.05</v>
          </cell>
          <cell r="AB21">
            <v>0</v>
          </cell>
          <cell r="AC21" t="str">
            <v>生活A+1.5，领航员A+2.5，党建联系人A+1.5</v>
          </cell>
          <cell r="AD21" t="str">
            <v>生活A+1.5，领航员A+2.5，党建联系人A+1.5</v>
          </cell>
          <cell r="AE21">
            <v>2.8</v>
          </cell>
          <cell r="AF21" t="str">
            <v>院级优秀团员+0.2</v>
          </cell>
          <cell r="AG21">
            <v>0.2</v>
          </cell>
          <cell r="AH21" t="str">
            <v>校级示范团支部+0.3</v>
          </cell>
          <cell r="AI21">
            <v>0.3</v>
          </cell>
          <cell r="AJ21">
            <v>3.3</v>
          </cell>
          <cell r="AP21" t="str">
            <v>班歌赛班级一等奖+0.3</v>
          </cell>
          <cell r="AQ21">
            <v>0.3</v>
          </cell>
          <cell r="AR21">
            <v>0.3</v>
          </cell>
          <cell r="AS21">
            <v>87.149499999999989</v>
          </cell>
          <cell r="AT21">
            <v>10.65</v>
          </cell>
          <cell r="AU21">
            <v>97.799499999999995</v>
          </cell>
        </row>
        <row r="22">
          <cell r="B22" t="str">
            <v>宋泽淏</v>
          </cell>
          <cell r="C22">
            <v>201806060123</v>
          </cell>
          <cell r="D22">
            <v>63.064999999999998</v>
          </cell>
          <cell r="E22" t="str">
            <v>A</v>
          </cell>
          <cell r="F22">
            <v>12</v>
          </cell>
          <cell r="G22" t="str">
            <v>B</v>
          </cell>
          <cell r="H22">
            <v>5</v>
          </cell>
          <cell r="K22">
            <v>24.019499999999997</v>
          </cell>
          <cell r="L22">
            <v>3.7</v>
          </cell>
          <cell r="M22">
            <v>87</v>
          </cell>
          <cell r="N22" t="str">
            <v>全国计算机二级+0.3</v>
          </cell>
          <cell r="O22">
            <v>0.3</v>
          </cell>
          <cell r="P22">
            <v>52.379999999999995</v>
          </cell>
          <cell r="Q22">
            <v>78</v>
          </cell>
          <cell r="R22">
            <v>7.8000000000000007</v>
          </cell>
          <cell r="S22" t="str">
            <v>电子设计竞赛校二+0.6，“挑战杯”竞赛省三（已提）+3【运河杯校二（已提）+2.5】；全国大学生英语竞赛二等奖+1</v>
          </cell>
          <cell r="T22">
            <v>4.5999999999999996</v>
          </cell>
          <cell r="U22" t="str">
            <v>软著授权（一作+二作)+0.45，发明专利受理（一作+二作）+1.5</v>
          </cell>
          <cell r="V22">
            <v>1.95</v>
          </cell>
          <cell r="W22">
            <v>6.55</v>
          </cell>
          <cell r="Z22" t="str">
            <v>星级读者+0.5</v>
          </cell>
          <cell r="AA22">
            <v>0.5</v>
          </cell>
          <cell r="AB22">
            <v>0.5</v>
          </cell>
          <cell r="AH22" t="str">
            <v>校级示范团支部+0.3</v>
          </cell>
          <cell r="AI22">
            <v>0.3</v>
          </cell>
          <cell r="AJ22">
            <v>0.3</v>
          </cell>
          <cell r="AP22" t="str">
            <v>班歌赛班级一等奖+0.3 建党一百周年编程大赛三等奖+0.01 “知行杯”最佳风尚奖+0.015</v>
          </cell>
          <cell r="AQ22">
            <v>0.316</v>
          </cell>
          <cell r="AR22">
            <v>0.316</v>
          </cell>
          <cell r="AS22">
            <v>84.199499999999986</v>
          </cell>
          <cell r="AT22">
            <v>7.6659999999999995</v>
          </cell>
          <cell r="AU22">
            <v>91.865499999999983</v>
          </cell>
        </row>
        <row r="23">
          <cell r="B23" t="str">
            <v>孙远</v>
          </cell>
          <cell r="C23">
            <v>201806060124</v>
          </cell>
          <cell r="D23">
            <v>63.587499999999999</v>
          </cell>
          <cell r="E23" t="str">
            <v>A</v>
          </cell>
          <cell r="F23">
            <v>12</v>
          </cell>
          <cell r="G23" t="str">
            <v>B</v>
          </cell>
          <cell r="H23">
            <v>5</v>
          </cell>
          <cell r="I23" t="str">
            <v>院通报表扬+0.5</v>
          </cell>
          <cell r="J23">
            <v>0.5</v>
          </cell>
          <cell r="K23">
            <v>24.326250000000002</v>
          </cell>
          <cell r="L23">
            <v>3.5</v>
          </cell>
          <cell r="M23">
            <v>85</v>
          </cell>
          <cell r="N23" t="str">
            <v>全国计算机二级（两项）+0.6</v>
          </cell>
          <cell r="O23">
            <v>0.6</v>
          </cell>
          <cell r="P23">
            <v>51.359999999999992</v>
          </cell>
          <cell r="Q23">
            <v>69</v>
          </cell>
          <cell r="R23">
            <v>6.9</v>
          </cell>
          <cell r="S23" t="str">
            <v>“挑战杯”竞赛省三（已提）+3，高数竞赛（工科类+21年）省三+0.4，电子设计竞赛校二+0.6</v>
          </cell>
          <cell r="T23">
            <v>4</v>
          </cell>
          <cell r="W23">
            <v>4</v>
          </cell>
          <cell r="AB23">
            <v>0</v>
          </cell>
          <cell r="AC23" t="str">
            <v>党建联系人A+1.5</v>
          </cell>
          <cell r="AD23" t="str">
            <v>党建联系人A+1.5</v>
          </cell>
          <cell r="AE23">
            <v>1.5</v>
          </cell>
          <cell r="AH23" t="str">
            <v>校级示范团支部+0.3</v>
          </cell>
          <cell r="AI23">
            <v>0.3</v>
          </cell>
          <cell r="AJ23">
            <v>1.8</v>
          </cell>
          <cell r="AP23" t="str">
            <v>班歌赛班级一等奖+0.3</v>
          </cell>
          <cell r="AQ23">
            <v>0.3</v>
          </cell>
          <cell r="AR23">
            <v>0.3</v>
          </cell>
          <cell r="AS23">
            <v>82.586250000000007</v>
          </cell>
          <cell r="AT23">
            <v>6.1</v>
          </cell>
          <cell r="AU23">
            <v>88.686250000000001</v>
          </cell>
        </row>
        <row r="24">
          <cell r="B24" t="str">
            <v>王睿婷</v>
          </cell>
          <cell r="C24">
            <v>201806060125</v>
          </cell>
          <cell r="D24">
            <v>63.865000000000002</v>
          </cell>
          <cell r="E24" t="str">
            <v>A</v>
          </cell>
          <cell r="F24">
            <v>12</v>
          </cell>
          <cell r="G24" t="str">
            <v>A</v>
          </cell>
          <cell r="H24">
            <v>7</v>
          </cell>
          <cell r="I24" t="str">
            <v>院通报表扬+0.5</v>
          </cell>
          <cell r="J24">
            <v>0.5</v>
          </cell>
          <cell r="K24">
            <v>25.009500000000003</v>
          </cell>
          <cell r="L24">
            <v>3.19</v>
          </cell>
          <cell r="M24">
            <v>81.900000000000006</v>
          </cell>
          <cell r="P24">
            <v>49.14</v>
          </cell>
          <cell r="Q24">
            <v>79</v>
          </cell>
          <cell r="R24">
            <v>7.9</v>
          </cell>
          <cell r="W24">
            <v>0</v>
          </cell>
          <cell r="AB24">
            <v>0</v>
          </cell>
          <cell r="AC24" t="str">
            <v>文体B+1,党支部副书记A+3.25（2.5*1.3），党建联系人A+1.5，星星索顾问B+1.5</v>
          </cell>
          <cell r="AD24" t="str">
            <v>文体B+1,党支部副书记A+3.25（2.5*1.3），党建联系人A+1.5，星星索顾问B+1</v>
          </cell>
          <cell r="AE24">
            <v>3.55</v>
          </cell>
          <cell r="AF24" t="str">
            <v>院级优秀团员+0.2</v>
          </cell>
          <cell r="AG24">
            <v>0.2</v>
          </cell>
          <cell r="AH24" t="str">
            <v>校级示范团支部+0.3</v>
          </cell>
          <cell r="AI24">
            <v>0.3</v>
          </cell>
          <cell r="AJ24">
            <v>4.05</v>
          </cell>
          <cell r="AP24" t="str">
            <v>班歌赛班级一等奖(文体委员）+0.6 院级团日征文活动一等奖+0.6 省大学生艺术节甲组二等奖+1</v>
          </cell>
          <cell r="AQ24">
            <v>2.2000000000000002</v>
          </cell>
          <cell r="AR24">
            <v>2.2000000000000002</v>
          </cell>
          <cell r="AS24">
            <v>82.049500000000009</v>
          </cell>
          <cell r="AT24">
            <v>6.25</v>
          </cell>
          <cell r="AU24">
            <v>88.299500000000009</v>
          </cell>
        </row>
        <row r="25">
          <cell r="B25" t="str">
            <v>项靖阳</v>
          </cell>
          <cell r="C25">
            <v>201806060126</v>
          </cell>
          <cell r="D25">
            <v>63.08</v>
          </cell>
          <cell r="E25" t="str">
            <v>A</v>
          </cell>
          <cell r="F25">
            <v>12</v>
          </cell>
          <cell r="G25" t="str">
            <v>A</v>
          </cell>
          <cell r="H25">
            <v>7</v>
          </cell>
          <cell r="K25">
            <v>24.623999999999999</v>
          </cell>
          <cell r="L25">
            <v>4.12</v>
          </cell>
          <cell r="M25">
            <v>91.2</v>
          </cell>
          <cell r="N25" t="str">
            <v>英语六级证书+0.3</v>
          </cell>
          <cell r="O25">
            <v>0.3</v>
          </cell>
          <cell r="P25">
            <v>54.9</v>
          </cell>
          <cell r="Q25">
            <v>72</v>
          </cell>
          <cell r="R25">
            <v>7.2</v>
          </cell>
          <cell r="S25" t="str">
            <v>运河杯校三（已提）+2，大服务外包创业创新大赛省级三+2，全国数学建模竞赛省一+3；高等数学竞赛工科类三等奖+0.4</v>
          </cell>
          <cell r="T25">
            <v>7.4</v>
          </cell>
          <cell r="U25" t="str">
            <v>运河杯结题（一作+二作*2+三作*2）+0.6，发明专利受理二作+0.5；国创结题一作+0.75，会议论文+1</v>
          </cell>
          <cell r="V25">
            <v>2.85</v>
          </cell>
          <cell r="W25">
            <v>10.25</v>
          </cell>
          <cell r="AB25">
            <v>0</v>
          </cell>
          <cell r="AC25" t="str">
            <v>健行学院第五党支部培养联系人A+1.5</v>
          </cell>
          <cell r="AD25" t="str">
            <v>健行学院第五党支部培养联系人A+1.5</v>
          </cell>
          <cell r="AE25">
            <v>1.5</v>
          </cell>
          <cell r="AF25" t="str">
            <v>院级优秀团员+0.2</v>
          </cell>
          <cell r="AG25">
            <v>0.2</v>
          </cell>
          <cell r="AH25" t="str">
            <v>校级示范团支部+0.3</v>
          </cell>
          <cell r="AI25">
            <v>0.3</v>
          </cell>
          <cell r="AJ25">
            <v>2</v>
          </cell>
          <cell r="AP25" t="str">
            <v>班歌赛班级一等奖+0.3</v>
          </cell>
          <cell r="AQ25">
            <v>0.3</v>
          </cell>
          <cell r="AR25">
            <v>0.3</v>
          </cell>
          <cell r="AS25">
            <v>86.724000000000004</v>
          </cell>
          <cell r="AT25">
            <v>12.55</v>
          </cell>
          <cell r="AU25">
            <v>99.274000000000001</v>
          </cell>
        </row>
        <row r="26">
          <cell r="B26" t="str">
            <v>朱雨辰</v>
          </cell>
          <cell r="C26">
            <v>201806060131</v>
          </cell>
          <cell r="D26">
            <v>63.057499999999997</v>
          </cell>
          <cell r="E26" t="str">
            <v>A</v>
          </cell>
          <cell r="F26">
            <v>12</v>
          </cell>
          <cell r="G26" t="str">
            <v>C</v>
          </cell>
          <cell r="H26">
            <v>3</v>
          </cell>
          <cell r="K26">
            <v>23.417249999999999</v>
          </cell>
          <cell r="L26">
            <v>2.67</v>
          </cell>
          <cell r="M26">
            <v>76.7</v>
          </cell>
          <cell r="P26">
            <v>46.02</v>
          </cell>
          <cell r="Q26">
            <v>68</v>
          </cell>
          <cell r="R26">
            <v>6.8000000000000007</v>
          </cell>
          <cell r="W26">
            <v>0</v>
          </cell>
          <cell r="AB26">
            <v>0</v>
          </cell>
          <cell r="AH26" t="str">
            <v>校级示范团支部+0.3</v>
          </cell>
          <cell r="AI26">
            <v>0.3</v>
          </cell>
          <cell r="AJ26">
            <v>0.3</v>
          </cell>
          <cell r="AN26" t="str">
            <v>院篮球赛六强+0.1</v>
          </cell>
          <cell r="AO26">
            <v>0.1</v>
          </cell>
          <cell r="AP26" t="str">
            <v>班歌赛班级一等奖+0.3</v>
          </cell>
          <cell r="AQ26">
            <v>0.3</v>
          </cell>
          <cell r="AR26">
            <v>0.4</v>
          </cell>
          <cell r="AS26">
            <v>76.237250000000003</v>
          </cell>
          <cell r="AT26">
            <v>0.7</v>
          </cell>
          <cell r="AU26">
            <v>76.937250000000006</v>
          </cell>
        </row>
        <row r="27">
          <cell r="B27" t="str">
            <v>岑最宇</v>
          </cell>
          <cell r="C27">
            <v>201806060132</v>
          </cell>
          <cell r="D27">
            <v>62.78</v>
          </cell>
          <cell r="E27" t="str">
            <v>A</v>
          </cell>
          <cell r="F27">
            <v>12</v>
          </cell>
          <cell r="G27" t="str">
            <v>B</v>
          </cell>
          <cell r="H27">
            <v>5</v>
          </cell>
          <cell r="K27">
            <v>23.934000000000001</v>
          </cell>
          <cell r="L27">
            <v>3.36</v>
          </cell>
          <cell r="M27">
            <v>83.6</v>
          </cell>
          <cell r="P27">
            <v>50.16</v>
          </cell>
          <cell r="Q27">
            <v>72</v>
          </cell>
          <cell r="R27">
            <v>7.2</v>
          </cell>
          <cell r="W27">
            <v>0</v>
          </cell>
          <cell r="AB27">
            <v>0</v>
          </cell>
          <cell r="AH27" t="str">
            <v>校级示范团支部+0.3</v>
          </cell>
          <cell r="AI27">
            <v>0.3</v>
          </cell>
          <cell r="AJ27">
            <v>0.3</v>
          </cell>
          <cell r="AP27" t="str">
            <v>班歌赛班级一等奖+0.3</v>
          </cell>
          <cell r="AQ27">
            <v>0.3</v>
          </cell>
          <cell r="AR27">
            <v>0.3</v>
          </cell>
          <cell r="AS27">
            <v>81.293999999999997</v>
          </cell>
          <cell r="AT27">
            <v>0.6</v>
          </cell>
          <cell r="AU27">
            <v>81.893999999999991</v>
          </cell>
        </row>
        <row r="28">
          <cell r="B28" t="str">
            <v>钟启迪</v>
          </cell>
          <cell r="C28">
            <v>201806060330</v>
          </cell>
          <cell r="D28">
            <v>63.902500000000003</v>
          </cell>
          <cell r="E28" t="str">
            <v>A</v>
          </cell>
          <cell r="F28">
            <v>12</v>
          </cell>
          <cell r="G28" t="str">
            <v>A</v>
          </cell>
          <cell r="H28">
            <v>7</v>
          </cell>
          <cell r="I28" t="str">
            <v>院通报表扬+0.5</v>
          </cell>
          <cell r="J28">
            <v>0.5</v>
          </cell>
          <cell r="K28">
            <v>25.02075</v>
          </cell>
          <cell r="L28">
            <v>4.21</v>
          </cell>
          <cell r="M28">
            <v>92.1</v>
          </cell>
          <cell r="N28" t="str">
            <v>英语六级证书+0.3计算机二级+0.3</v>
          </cell>
          <cell r="O28">
            <v>0.6</v>
          </cell>
          <cell r="P28">
            <v>55.61999999999999</v>
          </cell>
          <cell r="Q28">
            <v>83</v>
          </cell>
          <cell r="R28">
            <v>8.3000000000000007</v>
          </cell>
          <cell r="S28" t="str">
            <v>电子设计竞赛省三+2，电子设计竞赛校一（老队员）+1.2，第四届全国大学生计算机技能应用大赛参赛奖+0.3</v>
          </cell>
          <cell r="T28">
            <v>3.5</v>
          </cell>
          <cell r="W28">
            <v>3.5</v>
          </cell>
          <cell r="X28" t="str">
            <v>校级重点团队队员+0.15</v>
          </cell>
          <cell r="Y28">
            <v>0.15</v>
          </cell>
          <cell r="AB28">
            <v>0.15</v>
          </cell>
          <cell r="AC28" t="str">
            <v>团支书A+3.25</v>
          </cell>
          <cell r="AD28" t="str">
            <v>团支书A+3.25</v>
          </cell>
          <cell r="AE28">
            <v>3.25</v>
          </cell>
          <cell r="AF28" t="str">
            <v>院级优秀团干+0.25</v>
          </cell>
          <cell r="AG28">
            <v>0.25</v>
          </cell>
          <cell r="AH28" t="str">
            <v>校级示范团支部（负责人）+0.6</v>
          </cell>
          <cell r="AI28">
            <v>0.6</v>
          </cell>
          <cell r="AJ28">
            <v>4.0999999999999996</v>
          </cell>
          <cell r="AN28" t="str">
            <v xml:space="preserve">排球大院赛团队第七+0.2 院级篮球赛六强+0.1 </v>
          </cell>
          <cell r="AO28">
            <v>0.3</v>
          </cell>
          <cell r="AP28" t="str">
            <v xml:space="preserve">院级班歌赛一等奖+0.3 团日征文三等奖+0.4 2021年急救技能竞赛初赛一等奖+0.015 全国大学生组织管理能力大赛三等奖+0.015 全国大学生环保知识竞赛优胜奖+0.3 语言文字能力大赛优胜奖+0.3 </v>
          </cell>
          <cell r="AQ28">
            <v>1.33</v>
          </cell>
          <cell r="AR28">
            <v>1.6300000000000001</v>
          </cell>
          <cell r="AS28">
            <v>88.940749999999994</v>
          </cell>
          <cell r="AT28">
            <v>9.3800000000000008</v>
          </cell>
          <cell r="AU28">
            <v>98.32074999999999</v>
          </cell>
        </row>
        <row r="29">
          <cell r="B29" t="str">
            <v>杨新兵</v>
          </cell>
          <cell r="C29">
            <v>201806060421</v>
          </cell>
          <cell r="D29">
            <v>63.08</v>
          </cell>
          <cell r="E29" t="str">
            <v>A</v>
          </cell>
          <cell r="F29">
            <v>12</v>
          </cell>
          <cell r="G29" t="str">
            <v>C</v>
          </cell>
          <cell r="H29">
            <v>3</v>
          </cell>
          <cell r="K29">
            <v>23.423999999999999</v>
          </cell>
          <cell r="L29">
            <v>2.66</v>
          </cell>
          <cell r="M29">
            <v>76.599999999999994</v>
          </cell>
          <cell r="P29">
            <v>45.959999999999994</v>
          </cell>
          <cell r="Q29">
            <v>74</v>
          </cell>
          <cell r="R29">
            <v>7.4</v>
          </cell>
          <cell r="W29">
            <v>0</v>
          </cell>
          <cell r="AB29">
            <v>0</v>
          </cell>
          <cell r="AH29" t="str">
            <v>校级示范团支部+0.3</v>
          </cell>
          <cell r="AI29">
            <v>0.3</v>
          </cell>
          <cell r="AJ29">
            <v>0.3</v>
          </cell>
          <cell r="AN29" t="str">
            <v>院篮球赛六强+0.1</v>
          </cell>
          <cell r="AO29">
            <v>0.1</v>
          </cell>
          <cell r="AP29" t="str">
            <v>班歌赛班级一等奖+0.3</v>
          </cell>
          <cell r="AQ29">
            <v>0.3</v>
          </cell>
          <cell r="AR29">
            <v>0.4</v>
          </cell>
          <cell r="AS29">
            <v>76.783999999999992</v>
          </cell>
          <cell r="AT29">
            <v>0.7</v>
          </cell>
          <cell r="AU29">
            <v>77.483999999999995</v>
          </cell>
        </row>
        <row r="30">
          <cell r="B30" t="str">
            <v>詹晓飞</v>
          </cell>
          <cell r="C30">
            <v>201806060528</v>
          </cell>
          <cell r="D30">
            <v>62.697499999999998</v>
          </cell>
          <cell r="E30" t="str">
            <v>A</v>
          </cell>
          <cell r="F30">
            <v>12</v>
          </cell>
          <cell r="G30" t="str">
            <v>C</v>
          </cell>
          <cell r="H30">
            <v>3</v>
          </cell>
          <cell r="K30">
            <v>23.309249999999995</v>
          </cell>
          <cell r="L30">
            <v>1.06</v>
          </cell>
          <cell r="M30">
            <v>60.6</v>
          </cell>
          <cell r="P30">
            <v>36.36</v>
          </cell>
          <cell r="Q30">
            <v>67</v>
          </cell>
          <cell r="R30">
            <v>6.7</v>
          </cell>
          <cell r="W30">
            <v>0</v>
          </cell>
          <cell r="AB30">
            <v>0</v>
          </cell>
          <cell r="AH30" t="str">
            <v>校级示范团支部+0.3</v>
          </cell>
          <cell r="AI30">
            <v>0.3</v>
          </cell>
          <cell r="AJ30">
            <v>0.3</v>
          </cell>
          <cell r="AP30" t="str">
            <v>班歌赛班级一等奖+0.3</v>
          </cell>
          <cell r="AQ30">
            <v>0.3</v>
          </cell>
          <cell r="AR30">
            <v>0.3</v>
          </cell>
          <cell r="AS30">
            <v>66.369249999999994</v>
          </cell>
          <cell r="AT30">
            <v>0.6</v>
          </cell>
          <cell r="AU30">
            <v>66.969249999999988</v>
          </cell>
        </row>
        <row r="31">
          <cell r="B31" t="str">
            <v>朱进鑫</v>
          </cell>
          <cell r="C31">
            <v>201806060531</v>
          </cell>
          <cell r="D31">
            <v>62.75</v>
          </cell>
          <cell r="E31" t="str">
            <v>A</v>
          </cell>
          <cell r="F31">
            <v>12</v>
          </cell>
          <cell r="G31" t="str">
            <v>C</v>
          </cell>
          <cell r="H31">
            <v>3</v>
          </cell>
          <cell r="K31">
            <v>23.324999999999999</v>
          </cell>
          <cell r="L31">
            <v>3.41</v>
          </cell>
          <cell r="M31">
            <v>84.1</v>
          </cell>
          <cell r="P31">
            <v>50.459999999999994</v>
          </cell>
          <cell r="Q31">
            <v>72</v>
          </cell>
          <cell r="R31">
            <v>7.2</v>
          </cell>
          <cell r="W31">
            <v>0</v>
          </cell>
          <cell r="AB31">
            <v>0</v>
          </cell>
          <cell r="AH31" t="str">
            <v>校级示范团支部+0.3</v>
          </cell>
          <cell r="AI31">
            <v>0.3</v>
          </cell>
          <cell r="AJ31">
            <v>0.3</v>
          </cell>
          <cell r="AP31" t="str">
            <v>班歌赛班级一等奖+0.3</v>
          </cell>
          <cell r="AQ31">
            <v>0.3</v>
          </cell>
          <cell r="AR31">
            <v>0.3</v>
          </cell>
          <cell r="AS31">
            <v>80.984999999999999</v>
          </cell>
          <cell r="AT31">
            <v>0.6</v>
          </cell>
          <cell r="AU31">
            <v>81.584999999999994</v>
          </cell>
        </row>
        <row r="32">
          <cell r="B32" t="str">
            <v>安宏韬</v>
          </cell>
          <cell r="C32">
            <v>201806060601</v>
          </cell>
          <cell r="D32">
            <v>61.197499999999998</v>
          </cell>
          <cell r="E32" t="str">
            <v>A</v>
          </cell>
          <cell r="F32">
            <v>12</v>
          </cell>
          <cell r="G32" t="str">
            <v>C</v>
          </cell>
          <cell r="H32">
            <v>3</v>
          </cell>
          <cell r="K32">
            <v>22.859249999999996</v>
          </cell>
          <cell r="L32">
            <v>2.46</v>
          </cell>
          <cell r="M32">
            <v>74.599999999999994</v>
          </cell>
          <cell r="P32">
            <v>44.76</v>
          </cell>
          <cell r="Q32">
            <v>70</v>
          </cell>
          <cell r="R32">
            <v>7</v>
          </cell>
          <cell r="W32">
            <v>0</v>
          </cell>
          <cell r="AB32">
            <v>0</v>
          </cell>
          <cell r="AH32" t="str">
            <v>校级示范团支部+0.3</v>
          </cell>
          <cell r="AI32">
            <v>0.3</v>
          </cell>
          <cell r="AJ32">
            <v>0.3</v>
          </cell>
          <cell r="AP32" t="str">
            <v>班歌赛班级一等奖+0.3</v>
          </cell>
          <cell r="AQ32">
            <v>0.3</v>
          </cell>
          <cell r="AR32">
            <v>0.3</v>
          </cell>
          <cell r="AS32">
            <v>74.619249999999994</v>
          </cell>
          <cell r="AT32">
            <v>0.6</v>
          </cell>
          <cell r="AU32">
            <v>75.219249999999988</v>
          </cell>
        </row>
        <row r="33">
          <cell r="B33" t="str">
            <v>黄锦涛</v>
          </cell>
          <cell r="C33">
            <v>201806060607</v>
          </cell>
          <cell r="D33">
            <v>63.042499999999997</v>
          </cell>
          <cell r="E33" t="str">
            <v>A</v>
          </cell>
          <cell r="F33">
            <v>12</v>
          </cell>
          <cell r="G33" t="str">
            <v>B</v>
          </cell>
          <cell r="H33">
            <v>5</v>
          </cell>
          <cell r="K33">
            <v>24.012749999999997</v>
          </cell>
          <cell r="L33">
            <v>2.58</v>
          </cell>
          <cell r="M33">
            <v>75.8</v>
          </cell>
          <cell r="P33">
            <v>45.48</v>
          </cell>
          <cell r="Q33">
            <v>74</v>
          </cell>
          <cell r="R33">
            <v>7.4</v>
          </cell>
          <cell r="W33">
            <v>0</v>
          </cell>
          <cell r="AB33">
            <v>0</v>
          </cell>
          <cell r="AH33" t="str">
            <v>校级示范团支部+0.3</v>
          </cell>
          <cell r="AI33">
            <v>0.3</v>
          </cell>
          <cell r="AJ33">
            <v>0.3</v>
          </cell>
          <cell r="AP33" t="str">
            <v>班歌赛班级一等奖+0.3</v>
          </cell>
          <cell r="AQ33">
            <v>0.3</v>
          </cell>
          <cell r="AR33">
            <v>0.3</v>
          </cell>
          <cell r="AS33">
            <v>76.892750000000007</v>
          </cell>
          <cell r="AT33">
            <v>0.6</v>
          </cell>
          <cell r="AU33">
            <v>77.492750000000001</v>
          </cell>
        </row>
        <row r="34">
          <cell r="B34" t="str">
            <v>李佳波</v>
          </cell>
          <cell r="C34">
            <v>201806060608</v>
          </cell>
          <cell r="D34">
            <v>63.064999999999998</v>
          </cell>
          <cell r="E34" t="str">
            <v>A</v>
          </cell>
          <cell r="F34">
            <v>12</v>
          </cell>
          <cell r="G34" t="str">
            <v>B</v>
          </cell>
          <cell r="H34">
            <v>5</v>
          </cell>
          <cell r="K34">
            <v>24.019499999999997</v>
          </cell>
          <cell r="L34">
            <v>2.41</v>
          </cell>
          <cell r="M34">
            <v>74.099999999999994</v>
          </cell>
          <cell r="P34">
            <v>44.459999999999994</v>
          </cell>
          <cell r="Q34">
            <v>67</v>
          </cell>
          <cell r="R34">
            <v>6.7</v>
          </cell>
          <cell r="W34">
            <v>0</v>
          </cell>
          <cell r="AB34">
            <v>0</v>
          </cell>
          <cell r="AH34" t="str">
            <v>校级示范团支部+0.3</v>
          </cell>
          <cell r="AI34">
            <v>0.3</v>
          </cell>
          <cell r="AJ34">
            <v>0.3</v>
          </cell>
          <cell r="AP34" t="str">
            <v>班歌赛班级一等奖+0.3</v>
          </cell>
          <cell r="AQ34">
            <v>0.3</v>
          </cell>
          <cell r="AR34">
            <v>0.3</v>
          </cell>
          <cell r="AS34">
            <v>75.17949999999999</v>
          </cell>
          <cell r="AT34">
            <v>0.6</v>
          </cell>
          <cell r="AU34">
            <v>75.779499999999985</v>
          </cell>
        </row>
        <row r="35">
          <cell r="B35" t="str">
            <v>李响</v>
          </cell>
          <cell r="C35">
            <v>201806060609</v>
          </cell>
          <cell r="D35">
            <v>63.1175</v>
          </cell>
          <cell r="E35" t="str">
            <v>A</v>
          </cell>
          <cell r="F35">
            <v>12</v>
          </cell>
          <cell r="G35" t="str">
            <v>B</v>
          </cell>
          <cell r="H35">
            <v>5</v>
          </cell>
          <cell r="K35">
            <v>24.035250000000001</v>
          </cell>
          <cell r="L35">
            <v>2.4900000000000002</v>
          </cell>
          <cell r="M35">
            <v>74.900000000000006</v>
          </cell>
          <cell r="P35">
            <v>44.940000000000005</v>
          </cell>
          <cell r="Q35">
            <v>78</v>
          </cell>
          <cell r="R35">
            <v>7.8000000000000007</v>
          </cell>
          <cell r="W35">
            <v>0</v>
          </cell>
          <cell r="AB35">
            <v>0</v>
          </cell>
          <cell r="AH35" t="str">
            <v>校级示范团支部+0.3</v>
          </cell>
          <cell r="AI35">
            <v>0.3</v>
          </cell>
          <cell r="AJ35">
            <v>0.3</v>
          </cell>
          <cell r="AP35" t="str">
            <v>班歌赛班级一等奖+0.3</v>
          </cell>
          <cell r="AQ35">
            <v>0.3</v>
          </cell>
          <cell r="AR35">
            <v>0.3</v>
          </cell>
          <cell r="AS35">
            <v>76.77525</v>
          </cell>
          <cell r="AT35">
            <v>0.6</v>
          </cell>
          <cell r="AU35">
            <v>77.375249999999994</v>
          </cell>
        </row>
        <row r="36">
          <cell r="B36" t="str">
            <v>李阳扬</v>
          </cell>
          <cell r="C36">
            <v>201806060610</v>
          </cell>
          <cell r="D36">
            <v>60.08</v>
          </cell>
          <cell r="E36" t="str">
            <v>A</v>
          </cell>
          <cell r="F36">
            <v>12</v>
          </cell>
          <cell r="G36" t="str">
            <v>B</v>
          </cell>
          <cell r="H36">
            <v>5</v>
          </cell>
          <cell r="K36">
            <v>23.123999999999999</v>
          </cell>
          <cell r="L36">
            <v>1.0900000000000001</v>
          </cell>
          <cell r="M36">
            <v>60.9</v>
          </cell>
          <cell r="P36">
            <v>36.54</v>
          </cell>
          <cell r="Q36">
            <v>67</v>
          </cell>
          <cell r="R36">
            <v>6.7</v>
          </cell>
          <cell r="W36">
            <v>0</v>
          </cell>
          <cell r="AB36">
            <v>0</v>
          </cell>
          <cell r="AH36" t="str">
            <v>校级示范团支部+0.3</v>
          </cell>
          <cell r="AI36">
            <v>0.3</v>
          </cell>
          <cell r="AJ36">
            <v>0.3</v>
          </cell>
          <cell r="AP36" t="str">
            <v>班歌赛班级一等奖+0.3</v>
          </cell>
          <cell r="AQ36">
            <v>0.3</v>
          </cell>
          <cell r="AR36">
            <v>0.3</v>
          </cell>
          <cell r="AS36">
            <v>66.364000000000004</v>
          </cell>
          <cell r="AT36">
            <v>0.6</v>
          </cell>
          <cell r="AU36">
            <v>66.963999999999999</v>
          </cell>
        </row>
        <row r="37">
          <cell r="B37" t="str">
            <v>徐迎新</v>
          </cell>
          <cell r="C37">
            <v>201806060624</v>
          </cell>
          <cell r="D37">
            <v>56.564999999999998</v>
          </cell>
          <cell r="E37" t="str">
            <v>A</v>
          </cell>
          <cell r="F37">
            <v>12</v>
          </cell>
          <cell r="G37" t="str">
            <v>A</v>
          </cell>
          <cell r="H37">
            <v>7</v>
          </cell>
          <cell r="K37">
            <v>22.669499999999999</v>
          </cell>
          <cell r="L37">
            <v>2.23</v>
          </cell>
          <cell r="M37">
            <v>72.3</v>
          </cell>
          <cell r="P37">
            <v>43.379999999999995</v>
          </cell>
          <cell r="Q37">
            <v>77</v>
          </cell>
          <cell r="R37">
            <v>7.7</v>
          </cell>
          <cell r="W37">
            <v>0</v>
          </cell>
          <cell r="AB37">
            <v>0</v>
          </cell>
          <cell r="AH37" t="str">
            <v>校级示范团支部+0.3</v>
          </cell>
          <cell r="AI37">
            <v>0.3</v>
          </cell>
          <cell r="AJ37">
            <v>0.3</v>
          </cell>
          <cell r="AP37" t="str">
            <v>班歌赛班级一等奖+0.3</v>
          </cell>
          <cell r="AQ37">
            <v>0.3</v>
          </cell>
          <cell r="AR37">
            <v>0.3</v>
          </cell>
          <cell r="AS37">
            <v>73.749499999999998</v>
          </cell>
          <cell r="AT37">
            <v>0.6</v>
          </cell>
          <cell r="AU37">
            <v>74.349499999999992</v>
          </cell>
        </row>
        <row r="38">
          <cell r="B38" t="str">
            <v>杨宇博</v>
          </cell>
          <cell r="C38">
            <v>201806060625</v>
          </cell>
          <cell r="D38">
            <v>62.772500000000001</v>
          </cell>
          <cell r="E38" t="str">
            <v>A</v>
          </cell>
          <cell r="F38">
            <v>12</v>
          </cell>
          <cell r="G38" t="str">
            <v>C</v>
          </cell>
          <cell r="H38">
            <v>3</v>
          </cell>
          <cell r="K38">
            <v>23.331750000000003</v>
          </cell>
          <cell r="L38">
            <v>3.18</v>
          </cell>
          <cell r="M38">
            <v>81.8</v>
          </cell>
          <cell r="P38">
            <v>49.08</v>
          </cell>
          <cell r="Q38">
            <v>76</v>
          </cell>
          <cell r="R38">
            <v>7.6000000000000005</v>
          </cell>
          <cell r="W38">
            <v>0</v>
          </cell>
          <cell r="AB38">
            <v>0</v>
          </cell>
          <cell r="AH38" t="str">
            <v>校级示范团支部+0.3</v>
          </cell>
          <cell r="AI38">
            <v>0.3</v>
          </cell>
          <cell r="AJ38">
            <v>0.3</v>
          </cell>
          <cell r="AN38" t="str">
            <v>院篮球赛六强+0.1</v>
          </cell>
          <cell r="AO38">
            <v>0.1</v>
          </cell>
          <cell r="AP38" t="str">
            <v>班歌赛班级一等奖+0.3</v>
          </cell>
          <cell r="AQ38">
            <v>0.3</v>
          </cell>
          <cell r="AR38">
            <v>0.4</v>
          </cell>
          <cell r="AS38">
            <v>80.011749999999992</v>
          </cell>
          <cell r="AT38">
            <v>0.7</v>
          </cell>
          <cell r="AU38">
            <v>80.711749999999995</v>
          </cell>
        </row>
        <row r="39">
          <cell r="B39" t="str">
            <v>叶子毅</v>
          </cell>
          <cell r="C39">
            <v>201806060626</v>
          </cell>
          <cell r="D39">
            <v>63.057499999999997</v>
          </cell>
          <cell r="E39" t="str">
            <v>A</v>
          </cell>
          <cell r="F39">
            <v>12</v>
          </cell>
          <cell r="G39" t="str">
            <v>C</v>
          </cell>
          <cell r="H39">
            <v>3</v>
          </cell>
          <cell r="K39">
            <v>23.417249999999999</v>
          </cell>
          <cell r="L39">
            <v>3.25</v>
          </cell>
          <cell r="M39">
            <v>82.5</v>
          </cell>
          <cell r="P39">
            <v>49.5</v>
          </cell>
          <cell r="Q39">
            <v>74</v>
          </cell>
          <cell r="R39">
            <v>7.4</v>
          </cell>
          <cell r="W39">
            <v>0</v>
          </cell>
          <cell r="AB39">
            <v>0</v>
          </cell>
          <cell r="AH39" t="str">
            <v>校级示范团支部+0.3</v>
          </cell>
          <cell r="AI39">
            <v>0.3</v>
          </cell>
          <cell r="AJ39">
            <v>0.3</v>
          </cell>
          <cell r="AP39" t="str">
            <v>班歌赛班级一等奖+0.3</v>
          </cell>
          <cell r="AQ39">
            <v>0.3</v>
          </cell>
          <cell r="AR39">
            <v>0.3</v>
          </cell>
          <cell r="AS39">
            <v>80.317250000000001</v>
          </cell>
          <cell r="AT39">
            <v>0.6</v>
          </cell>
          <cell r="AU39">
            <v>80.917249999999996</v>
          </cell>
        </row>
        <row r="40">
          <cell r="B40" t="str">
            <v>褚鑫鑫</v>
          </cell>
          <cell r="C40">
            <v>201806060631</v>
          </cell>
          <cell r="D40">
            <v>63.064999999999998</v>
          </cell>
          <cell r="E40" t="str">
            <v>A</v>
          </cell>
          <cell r="F40">
            <v>12</v>
          </cell>
          <cell r="G40" t="str">
            <v>C</v>
          </cell>
          <cell r="H40">
            <v>3</v>
          </cell>
          <cell r="K40">
            <v>23.419499999999999</v>
          </cell>
          <cell r="L40">
            <v>3.58</v>
          </cell>
          <cell r="M40">
            <v>85.8</v>
          </cell>
          <cell r="P40">
            <v>51.48</v>
          </cell>
          <cell r="Q40">
            <v>68</v>
          </cell>
          <cell r="R40">
            <v>6.8000000000000007</v>
          </cell>
          <cell r="W40">
            <v>0</v>
          </cell>
          <cell r="AB40">
            <v>0</v>
          </cell>
          <cell r="AH40" t="str">
            <v>校级示范团支部+0.3</v>
          </cell>
          <cell r="AI40">
            <v>0.3</v>
          </cell>
          <cell r="AJ40">
            <v>0.3</v>
          </cell>
          <cell r="AN40" t="str">
            <v>院篮球赛六强+0.1</v>
          </cell>
          <cell r="AO40">
            <v>0.1</v>
          </cell>
          <cell r="AP40" t="str">
            <v>班歌赛班级一等奖+0.3</v>
          </cell>
          <cell r="AQ40">
            <v>0.3</v>
          </cell>
          <cell r="AR40">
            <v>0.4</v>
          </cell>
          <cell r="AS40">
            <v>81.699499999999986</v>
          </cell>
          <cell r="AT40">
            <v>0.7</v>
          </cell>
          <cell r="AU40">
            <v>82.399499999999989</v>
          </cell>
        </row>
        <row r="41">
          <cell r="B41" t="str">
            <v>徐思雨</v>
          </cell>
          <cell r="C41">
            <v>201806060822</v>
          </cell>
          <cell r="D41">
            <v>63.895000000000003</v>
          </cell>
          <cell r="E41" t="str">
            <v>A</v>
          </cell>
          <cell r="F41">
            <v>12</v>
          </cell>
          <cell r="G41" t="str">
            <v>A</v>
          </cell>
          <cell r="H41">
            <v>7</v>
          </cell>
          <cell r="K41">
            <v>24.868500000000001</v>
          </cell>
          <cell r="L41">
            <v>4.17</v>
          </cell>
          <cell r="M41">
            <v>91.7</v>
          </cell>
          <cell r="N41" t="str">
            <v>全国计算机二级+0.3</v>
          </cell>
          <cell r="O41">
            <v>0.3</v>
          </cell>
          <cell r="P41">
            <v>55.199999999999996</v>
          </cell>
          <cell r="Q41">
            <v>76</v>
          </cell>
          <cell r="R41">
            <v>7.6000000000000005</v>
          </cell>
          <cell r="S41" t="str">
            <v>美国大学生数学建模竞赛F奖+8，电子设计竞赛校一+1，运河杯校三+0.4</v>
          </cell>
          <cell r="T41">
            <v>9.4</v>
          </cell>
          <cell r="U41" t="str">
            <v>两项发明专利受理二作+1</v>
          </cell>
          <cell r="V41">
            <v>1</v>
          </cell>
          <cell r="W41">
            <v>10.4</v>
          </cell>
          <cell r="AB41">
            <v>0</v>
          </cell>
          <cell r="AC41" t="str">
            <v>学习B+1</v>
          </cell>
          <cell r="AD41" t="str">
            <v>学习B+1</v>
          </cell>
          <cell r="AE41">
            <v>1</v>
          </cell>
          <cell r="AH41" t="str">
            <v>校级示范团支部+0.3</v>
          </cell>
          <cell r="AI41">
            <v>0.3</v>
          </cell>
          <cell r="AJ41">
            <v>1.3</v>
          </cell>
          <cell r="AP41" t="str">
            <v>班歌赛班级一等奖+0.3</v>
          </cell>
          <cell r="AQ41">
            <v>0.3</v>
          </cell>
          <cell r="AR41">
            <v>0.3</v>
          </cell>
          <cell r="AS41">
            <v>87.668499999999995</v>
          </cell>
          <cell r="AT41">
            <v>12.000000000000002</v>
          </cell>
          <cell r="AU41">
            <v>99.668499999999995</v>
          </cell>
        </row>
        <row r="42">
          <cell r="B42" t="str">
            <v>郑曼</v>
          </cell>
          <cell r="C42">
            <v>201806110930</v>
          </cell>
          <cell r="D42">
            <v>63.057499999999997</v>
          </cell>
          <cell r="E42" t="str">
            <v>A</v>
          </cell>
          <cell r="F42">
            <v>12</v>
          </cell>
          <cell r="G42" t="str">
            <v>A</v>
          </cell>
          <cell r="H42">
            <v>7</v>
          </cell>
          <cell r="K42">
            <v>24.617250000000002</v>
          </cell>
          <cell r="L42">
            <v>3.42</v>
          </cell>
          <cell r="M42">
            <v>84.2</v>
          </cell>
          <cell r="P42">
            <v>50.52</v>
          </cell>
          <cell r="Q42">
            <v>80</v>
          </cell>
          <cell r="R42">
            <v>8</v>
          </cell>
          <cell r="S42" t="str">
            <v>“挑战杯”竞赛省三（已提）+3【运河杯校三+2（已提）】</v>
          </cell>
          <cell r="T42">
            <v>3</v>
          </cell>
          <cell r="U42" t="str">
            <v>运河杯一作结题+0.2，A类学术期刊二作+2</v>
          </cell>
          <cell r="V42">
            <v>2.2000000000000002</v>
          </cell>
          <cell r="W42">
            <v>5.2</v>
          </cell>
          <cell r="Z42" t="str">
            <v>一星志愿者</v>
          </cell>
          <cell r="AA42">
            <v>0.25</v>
          </cell>
          <cell r="AB42">
            <v>0.25</v>
          </cell>
          <cell r="AH42" t="str">
            <v>校级示范团支部+0.3</v>
          </cell>
          <cell r="AI42">
            <v>0.3</v>
          </cell>
          <cell r="AJ42">
            <v>0.3</v>
          </cell>
          <cell r="AN42" t="str">
            <v>省木球锦标赛团队第三+0.4  省木球锦标赛双打第五+0.25 校木球杆数赛个人三等奖+0.6 校木球球道赛个人三等奖+0.6 校木球杆数赛团队一等奖+0.5 羽毛球院赛团队第三+0.3（同种比赛取高分）</v>
          </cell>
          <cell r="AO42">
            <v>1.3</v>
          </cell>
          <cell r="AP42" t="str">
            <v>班歌赛班级一等奖+0.3</v>
          </cell>
          <cell r="AQ42">
            <v>0.3</v>
          </cell>
          <cell r="AR42">
            <v>1.6</v>
          </cell>
          <cell r="AS42">
            <v>83.137250000000009</v>
          </cell>
          <cell r="AT42">
            <v>7.35</v>
          </cell>
          <cell r="AU42">
            <v>90.487250000000003</v>
          </cell>
        </row>
        <row r="43">
          <cell r="B43" t="str">
            <v>陈棋琛</v>
          </cell>
          <cell r="C43" t="str">
            <v>JH202003001</v>
          </cell>
          <cell r="D43">
            <v>62.7575</v>
          </cell>
          <cell r="E43" t="str">
            <v>A</v>
          </cell>
          <cell r="F43">
            <v>12</v>
          </cell>
          <cell r="G43" t="str">
            <v>B</v>
          </cell>
          <cell r="H43">
            <v>5</v>
          </cell>
          <cell r="K43">
            <v>23.927249999999997</v>
          </cell>
          <cell r="L43">
            <v>2.38</v>
          </cell>
          <cell r="M43">
            <v>73.8</v>
          </cell>
          <cell r="P43">
            <v>44.279999999999994</v>
          </cell>
          <cell r="Q43">
            <v>73</v>
          </cell>
          <cell r="R43">
            <v>7.3000000000000007</v>
          </cell>
          <cell r="W43">
            <v>0</v>
          </cell>
          <cell r="AB43">
            <v>0</v>
          </cell>
          <cell r="AH43" t="str">
            <v>校级示范团支部+0.3</v>
          </cell>
          <cell r="AI43">
            <v>0.3</v>
          </cell>
          <cell r="AJ43">
            <v>0.3</v>
          </cell>
          <cell r="AP43" t="str">
            <v>班歌赛班级一等奖+0.3</v>
          </cell>
          <cell r="AQ43">
            <v>0.3</v>
          </cell>
          <cell r="AR43">
            <v>0.3</v>
          </cell>
          <cell r="AS43">
            <v>75.507249999999985</v>
          </cell>
          <cell r="AT43">
            <v>0.6</v>
          </cell>
          <cell r="AU43">
            <v>76.107249999999979</v>
          </cell>
        </row>
        <row r="44">
          <cell r="B44" t="str">
            <v>雷佳伟</v>
          </cell>
          <cell r="C44" t="str">
            <v>JH202003002</v>
          </cell>
          <cell r="D44">
            <v>62.765000000000001</v>
          </cell>
          <cell r="E44" t="str">
            <v>A</v>
          </cell>
          <cell r="F44">
            <v>12</v>
          </cell>
          <cell r="G44" t="str">
            <v>B</v>
          </cell>
          <cell r="H44">
            <v>5</v>
          </cell>
          <cell r="K44">
            <v>23.929500000000001</v>
          </cell>
          <cell r="L44">
            <v>2.92</v>
          </cell>
          <cell r="M44">
            <v>79.2</v>
          </cell>
          <cell r="P44">
            <v>47.52</v>
          </cell>
          <cell r="Q44">
            <v>80</v>
          </cell>
          <cell r="R44">
            <v>8</v>
          </cell>
          <cell r="W44">
            <v>0</v>
          </cell>
          <cell r="AB44">
            <v>0</v>
          </cell>
          <cell r="AH44" t="str">
            <v>校级示范团支部+0.3</v>
          </cell>
          <cell r="AI44">
            <v>0.3</v>
          </cell>
          <cell r="AJ44">
            <v>0.3</v>
          </cell>
          <cell r="AP44" t="str">
            <v>班歌赛班级一等奖+0.3</v>
          </cell>
          <cell r="AQ44">
            <v>0.3</v>
          </cell>
          <cell r="AR44">
            <v>0.3</v>
          </cell>
          <cell r="AS44">
            <v>79.4495</v>
          </cell>
          <cell r="AT44">
            <v>0.6</v>
          </cell>
          <cell r="AU44">
            <v>80.049499999999995</v>
          </cell>
        </row>
        <row r="45">
          <cell r="B45" t="str">
            <v>车铁英</v>
          </cell>
          <cell r="C45">
            <v>201706060221</v>
          </cell>
          <cell r="D45">
            <v>62.127499999999998</v>
          </cell>
          <cell r="E45" t="str">
            <v>A</v>
          </cell>
          <cell r="F45">
            <v>12</v>
          </cell>
          <cell r="G45" t="str">
            <v>A</v>
          </cell>
          <cell r="H45">
            <v>7</v>
          </cell>
          <cell r="K45">
            <v>24.338249999999999</v>
          </cell>
          <cell r="L45">
            <v>1.75</v>
          </cell>
          <cell r="M45">
            <v>67.5</v>
          </cell>
          <cell r="P45">
            <v>40.5</v>
          </cell>
          <cell r="Q45">
            <v>75</v>
          </cell>
          <cell r="R45">
            <v>7.5</v>
          </cell>
          <cell r="W45">
            <v>0</v>
          </cell>
          <cell r="AB45">
            <v>0</v>
          </cell>
          <cell r="AH45" t="str">
            <v>校级示范团支部+0.3</v>
          </cell>
          <cell r="AI45">
            <v>0.3</v>
          </cell>
          <cell r="AJ45">
            <v>0.3</v>
          </cell>
          <cell r="AP45" t="str">
            <v>班歌赛班级一等奖+0.3</v>
          </cell>
          <cell r="AQ45">
            <v>0.3</v>
          </cell>
          <cell r="AR45">
            <v>0.3</v>
          </cell>
          <cell r="AS45">
            <v>72.338250000000002</v>
          </cell>
          <cell r="AT45">
            <v>0.6</v>
          </cell>
          <cell r="AU45">
            <v>72.938249999999996</v>
          </cell>
        </row>
        <row r="46">
          <cell r="B46" t="str">
            <v>张勇</v>
          </cell>
          <cell r="C46">
            <v>201603080329</v>
          </cell>
          <cell r="D46">
            <v>57.503124999999997</v>
          </cell>
          <cell r="E46" t="str">
            <v>B</v>
          </cell>
          <cell r="F46">
            <v>10</v>
          </cell>
          <cell r="G46" t="str">
            <v>C</v>
          </cell>
          <cell r="H46">
            <v>3</v>
          </cell>
          <cell r="K46">
            <v>21.150937499999998</v>
          </cell>
          <cell r="L46">
            <v>0.74</v>
          </cell>
          <cell r="M46">
            <v>57.4</v>
          </cell>
          <cell r="P46">
            <v>34.44</v>
          </cell>
          <cell r="Q46">
            <v>0</v>
          </cell>
          <cell r="R46">
            <v>0</v>
          </cell>
          <cell r="W46">
            <v>0</v>
          </cell>
          <cell r="AB46">
            <v>0</v>
          </cell>
          <cell r="AH46" t="str">
            <v>团日活动三等奖+0.075</v>
          </cell>
          <cell r="AI46">
            <v>7.4999999999999997E-2</v>
          </cell>
          <cell r="AJ46">
            <v>7.4999999999999997E-2</v>
          </cell>
          <cell r="AR46">
            <v>0</v>
          </cell>
          <cell r="AS46">
            <v>55.590937499999995</v>
          </cell>
          <cell r="AT46">
            <v>7.4999999999999997E-2</v>
          </cell>
          <cell r="AU46">
            <v>55.665937499999998</v>
          </cell>
        </row>
        <row r="47">
          <cell r="B47" t="str">
            <v>张凌霄</v>
          </cell>
          <cell r="C47">
            <v>201609300327</v>
          </cell>
          <cell r="D47">
            <v>57.978124999999999</v>
          </cell>
          <cell r="E47" t="str">
            <v>B</v>
          </cell>
          <cell r="F47">
            <v>10</v>
          </cell>
          <cell r="G47" t="str">
            <v>B</v>
          </cell>
          <cell r="H47">
            <v>5</v>
          </cell>
          <cell r="K47">
            <v>21.893437500000001</v>
          </cell>
          <cell r="L47">
            <v>1.38</v>
          </cell>
          <cell r="M47">
            <v>63.8</v>
          </cell>
          <cell r="P47">
            <v>38.279999999999994</v>
          </cell>
          <cell r="Q47">
            <v>68</v>
          </cell>
          <cell r="R47">
            <v>6.8000000000000007</v>
          </cell>
          <cell r="W47">
            <v>0</v>
          </cell>
          <cell r="AB47">
            <v>0</v>
          </cell>
          <cell r="AH47" t="str">
            <v>团日活动三等奖+0.075</v>
          </cell>
          <cell r="AI47">
            <v>7.4999999999999997E-2</v>
          </cell>
          <cell r="AJ47">
            <v>7.4999999999999997E-2</v>
          </cell>
          <cell r="AR47">
            <v>0</v>
          </cell>
          <cell r="AS47">
            <v>66.973437499999989</v>
          </cell>
          <cell r="AT47">
            <v>7.4999999999999997E-2</v>
          </cell>
          <cell r="AU47">
            <v>67.048437499999991</v>
          </cell>
        </row>
        <row r="48">
          <cell r="B48" t="str">
            <v>吴滔</v>
          </cell>
          <cell r="C48">
            <v>201706060508</v>
          </cell>
          <cell r="D48">
            <v>59.634374999999999</v>
          </cell>
          <cell r="E48" t="str">
            <v>B</v>
          </cell>
          <cell r="F48">
            <v>10</v>
          </cell>
          <cell r="G48" t="str">
            <v>B</v>
          </cell>
          <cell r="H48">
            <v>5</v>
          </cell>
          <cell r="K48">
            <v>22.3903125</v>
          </cell>
          <cell r="L48">
            <v>1.84</v>
          </cell>
          <cell r="M48">
            <v>68.400000000000006</v>
          </cell>
          <cell r="P48">
            <v>41.04</v>
          </cell>
          <cell r="Q48">
            <v>74</v>
          </cell>
          <cell r="R48">
            <v>7.4</v>
          </cell>
          <cell r="W48">
            <v>0</v>
          </cell>
          <cell r="AB48">
            <v>0</v>
          </cell>
          <cell r="AH48" t="str">
            <v>团日活动三等奖+0.075</v>
          </cell>
          <cell r="AI48">
            <v>7.4999999999999997E-2</v>
          </cell>
          <cell r="AJ48">
            <v>7.4999999999999997E-2</v>
          </cell>
          <cell r="AR48">
            <v>0</v>
          </cell>
          <cell r="AS48">
            <v>70.830312500000005</v>
          </cell>
          <cell r="AT48">
            <v>7.4999999999999997E-2</v>
          </cell>
          <cell r="AU48">
            <v>70.905312500000008</v>
          </cell>
        </row>
        <row r="49">
          <cell r="B49" t="str">
            <v>张博航</v>
          </cell>
          <cell r="C49">
            <v>201806040831</v>
          </cell>
          <cell r="D49">
            <v>62.006451612903199</v>
          </cell>
          <cell r="E49" t="str">
            <v>B</v>
          </cell>
          <cell r="F49">
            <v>10</v>
          </cell>
          <cell r="G49" t="str">
            <v>A</v>
          </cell>
          <cell r="H49">
            <v>7</v>
          </cell>
          <cell r="I49" t="str">
            <v>院通报表扬+0.5院通报表扬+0.5</v>
          </cell>
          <cell r="J49">
            <v>1</v>
          </cell>
          <cell r="K49">
            <v>24.001935483870955</v>
          </cell>
          <cell r="L49">
            <v>4.17</v>
          </cell>
          <cell r="M49">
            <v>91.7</v>
          </cell>
          <cell r="P49">
            <v>55.02</v>
          </cell>
          <cell r="Q49">
            <v>72</v>
          </cell>
          <cell r="R49">
            <v>7.2</v>
          </cell>
          <cell r="S49" t="str">
            <v>电子设计竞赛校二+0.6</v>
          </cell>
          <cell r="T49">
            <v>0.6</v>
          </cell>
          <cell r="W49">
            <v>0.6</v>
          </cell>
          <cell r="AB49">
            <v>0</v>
          </cell>
          <cell r="AD49" t="str">
            <v>资助A+1.5</v>
          </cell>
          <cell r="AE49">
            <v>0.75</v>
          </cell>
          <cell r="AF49" t="str">
            <v>院级优秀团员+0.2</v>
          </cell>
          <cell r="AG49">
            <v>0.2</v>
          </cell>
          <cell r="AH49" t="str">
            <v>团日活动三等奖+0.075</v>
          </cell>
          <cell r="AI49">
            <v>7.4999999999999997E-2</v>
          </cell>
          <cell r="AJ49">
            <v>1.0249999999999999</v>
          </cell>
          <cell r="AR49">
            <v>0</v>
          </cell>
          <cell r="AS49">
            <v>86.221935483870965</v>
          </cell>
          <cell r="AT49">
            <v>1.625</v>
          </cell>
          <cell r="AU49">
            <v>87.846935483870965</v>
          </cell>
        </row>
        <row r="50">
          <cell r="B50" t="str">
            <v>陈见知</v>
          </cell>
          <cell r="C50">
            <v>201806060201</v>
          </cell>
          <cell r="D50">
            <v>56.470967741935503</v>
          </cell>
          <cell r="E50" t="str">
            <v>B</v>
          </cell>
          <cell r="F50">
            <v>10</v>
          </cell>
          <cell r="G50" t="str">
            <v>B</v>
          </cell>
          <cell r="H50">
            <v>5</v>
          </cell>
          <cell r="K50">
            <v>21.441290322580652</v>
          </cell>
          <cell r="L50">
            <v>2.16</v>
          </cell>
          <cell r="M50">
            <v>71.599999999999994</v>
          </cell>
          <cell r="P50">
            <v>42.959999999999994</v>
          </cell>
          <cell r="Q50">
            <v>74</v>
          </cell>
          <cell r="R50">
            <v>7.4</v>
          </cell>
          <cell r="W50">
            <v>0</v>
          </cell>
          <cell r="AB50">
            <v>0</v>
          </cell>
          <cell r="AH50" t="str">
            <v>团日活动三等奖+0.075</v>
          </cell>
          <cell r="AI50">
            <v>7.4999999999999997E-2</v>
          </cell>
          <cell r="AJ50">
            <v>7.4999999999999997E-2</v>
          </cell>
          <cell r="AR50">
            <v>0</v>
          </cell>
          <cell r="AS50">
            <v>71.801290322580655</v>
          </cell>
          <cell r="AT50">
            <v>7.4999999999999997E-2</v>
          </cell>
          <cell r="AU50">
            <v>71.876290322580658</v>
          </cell>
        </row>
        <row r="51">
          <cell r="B51" t="str">
            <v>陈立龙</v>
          </cell>
          <cell r="C51">
            <v>201806060202</v>
          </cell>
          <cell r="D51">
            <v>61.210322580645197</v>
          </cell>
          <cell r="E51" t="str">
            <v>B</v>
          </cell>
          <cell r="F51">
            <v>10</v>
          </cell>
          <cell r="G51" t="str">
            <v>C</v>
          </cell>
          <cell r="H51">
            <v>3</v>
          </cell>
          <cell r="K51">
            <v>22.26309677419356</v>
          </cell>
          <cell r="L51">
            <v>3.28</v>
          </cell>
          <cell r="M51">
            <v>82.8</v>
          </cell>
          <cell r="P51">
            <v>49.68</v>
          </cell>
          <cell r="Q51">
            <v>72</v>
          </cell>
          <cell r="R51">
            <v>7.2</v>
          </cell>
          <cell r="W51">
            <v>0</v>
          </cell>
          <cell r="AB51">
            <v>0</v>
          </cell>
          <cell r="AC51" t="str">
            <v>心理A+1.5</v>
          </cell>
          <cell r="AD51" t="str">
            <v>心理A+1.5</v>
          </cell>
          <cell r="AE51">
            <v>1.5</v>
          </cell>
          <cell r="AH51" t="str">
            <v>团日活动三等奖+0.075</v>
          </cell>
          <cell r="AI51">
            <v>7.4999999999999997E-2</v>
          </cell>
          <cell r="AJ51">
            <v>1.575</v>
          </cell>
          <cell r="AR51">
            <v>0</v>
          </cell>
          <cell r="AS51">
            <v>79.143096774193566</v>
          </cell>
          <cell r="AT51">
            <v>1.575</v>
          </cell>
          <cell r="AU51">
            <v>80.718096774193569</v>
          </cell>
        </row>
        <row r="52">
          <cell r="B52" t="str">
            <v>陈旭煜</v>
          </cell>
          <cell r="C52">
            <v>201806060203</v>
          </cell>
          <cell r="D52">
            <v>58.5</v>
          </cell>
          <cell r="E52" t="str">
            <v>B</v>
          </cell>
          <cell r="F52">
            <v>10</v>
          </cell>
          <cell r="G52" t="str">
            <v>A</v>
          </cell>
          <cell r="H52">
            <v>7</v>
          </cell>
          <cell r="K52">
            <v>22.65</v>
          </cell>
          <cell r="L52">
            <v>3.46</v>
          </cell>
          <cell r="M52">
            <v>84.6</v>
          </cell>
          <cell r="P52">
            <v>50.76</v>
          </cell>
          <cell r="Q52">
            <v>75</v>
          </cell>
          <cell r="R52">
            <v>7.5</v>
          </cell>
          <cell r="W52">
            <v>0</v>
          </cell>
          <cell r="AB52">
            <v>0</v>
          </cell>
          <cell r="AH52" t="str">
            <v>团日活动三等奖+0.075</v>
          </cell>
          <cell r="AI52">
            <v>7.4999999999999997E-2</v>
          </cell>
          <cell r="AJ52">
            <v>7.4999999999999997E-2</v>
          </cell>
          <cell r="AR52">
            <v>0</v>
          </cell>
          <cell r="AS52">
            <v>80.91</v>
          </cell>
          <cell r="AT52">
            <v>7.4999999999999997E-2</v>
          </cell>
          <cell r="AU52">
            <v>80.984999999999999</v>
          </cell>
        </row>
        <row r="53">
          <cell r="B53" t="str">
            <v>单鑫</v>
          </cell>
          <cell r="C53">
            <v>201806060204</v>
          </cell>
          <cell r="D53">
            <v>60.235483870967698</v>
          </cell>
          <cell r="E53" t="str">
            <v>B</v>
          </cell>
          <cell r="F53">
            <v>10</v>
          </cell>
          <cell r="G53" t="str">
            <v>A</v>
          </cell>
          <cell r="H53">
            <v>7</v>
          </cell>
          <cell r="K53">
            <v>23.170645161290309</v>
          </cell>
          <cell r="L53">
            <v>2.98</v>
          </cell>
          <cell r="M53">
            <v>79.8</v>
          </cell>
          <cell r="N53" t="str">
            <v>英语六级+0.3、计算机二级证书+0.3</v>
          </cell>
          <cell r="O53">
            <v>0.6</v>
          </cell>
          <cell r="P53">
            <v>48.239999999999995</v>
          </cell>
          <cell r="Q53">
            <v>76</v>
          </cell>
          <cell r="R53">
            <v>7.6000000000000005</v>
          </cell>
          <cell r="W53">
            <v>0</v>
          </cell>
          <cell r="AB53">
            <v>0</v>
          </cell>
          <cell r="AC53" t="str">
            <v>党建联系人A+1.5，星星索顾问B+1</v>
          </cell>
          <cell r="AD53" t="str">
            <v>党建联系人A+1.5，星星索顾问B+1</v>
          </cell>
          <cell r="AE53">
            <v>1.7</v>
          </cell>
          <cell r="AH53" t="str">
            <v>团日活动三等奖+0.075</v>
          </cell>
          <cell r="AI53">
            <v>7.4999999999999997E-2</v>
          </cell>
          <cell r="AJ53">
            <v>1.7749999999999999</v>
          </cell>
          <cell r="AP53" t="str">
            <v>浙江省大学生艺术节器乐类甲组二等奖+1</v>
          </cell>
          <cell r="AQ53">
            <v>1</v>
          </cell>
          <cell r="AR53">
            <v>1</v>
          </cell>
          <cell r="AS53">
            <v>79.010645161290299</v>
          </cell>
          <cell r="AT53">
            <v>2.7749999999999999</v>
          </cell>
          <cell r="AU53">
            <v>81.785645161290304</v>
          </cell>
        </row>
        <row r="54">
          <cell r="B54" t="str">
            <v>方晨帆</v>
          </cell>
          <cell r="C54">
            <v>201806060205</v>
          </cell>
          <cell r="D54">
            <v>60.587096774193498</v>
          </cell>
          <cell r="E54" t="str">
            <v>B</v>
          </cell>
          <cell r="F54">
            <v>10</v>
          </cell>
          <cell r="G54" t="str">
            <v>B</v>
          </cell>
          <cell r="H54">
            <v>5</v>
          </cell>
          <cell r="K54">
            <v>22.67612903225805</v>
          </cell>
          <cell r="L54">
            <v>3.38</v>
          </cell>
          <cell r="M54">
            <v>83.8</v>
          </cell>
          <cell r="N54" t="str">
            <v>计算机二级证书+0.3</v>
          </cell>
          <cell r="O54">
            <v>0.3</v>
          </cell>
          <cell r="P54">
            <v>50.459999999999994</v>
          </cell>
          <cell r="Q54">
            <v>72</v>
          </cell>
          <cell r="R54">
            <v>7.2</v>
          </cell>
          <cell r="W54">
            <v>0</v>
          </cell>
          <cell r="AB54">
            <v>0</v>
          </cell>
          <cell r="AH54" t="str">
            <v>团日活动三等奖+0.075</v>
          </cell>
          <cell r="AI54">
            <v>7.4999999999999997E-2</v>
          </cell>
          <cell r="AJ54">
            <v>7.4999999999999997E-2</v>
          </cell>
          <cell r="AR54">
            <v>0</v>
          </cell>
          <cell r="AS54">
            <v>80.336129032258043</v>
          </cell>
          <cell r="AT54">
            <v>7.4999999999999997E-2</v>
          </cell>
          <cell r="AU54">
            <v>80.411129032258046</v>
          </cell>
        </row>
        <row r="55">
          <cell r="B55" t="str">
            <v>符浩</v>
          </cell>
          <cell r="C55">
            <v>201806060206</v>
          </cell>
          <cell r="D55">
            <v>62.65</v>
          </cell>
          <cell r="E55" t="str">
            <v>B</v>
          </cell>
          <cell r="F55">
            <v>10</v>
          </cell>
          <cell r="G55" t="str">
            <v>B</v>
          </cell>
          <cell r="H55">
            <v>5</v>
          </cell>
          <cell r="K55">
            <v>23.295000000000002</v>
          </cell>
          <cell r="L55">
            <v>3.55</v>
          </cell>
          <cell r="M55">
            <v>85.5</v>
          </cell>
          <cell r="N55" t="str">
            <v>计算机二级证书+0.3</v>
          </cell>
          <cell r="O55">
            <v>0.3</v>
          </cell>
          <cell r="P55">
            <v>51.48</v>
          </cell>
          <cell r="Q55">
            <v>74</v>
          </cell>
          <cell r="R55">
            <v>7.4</v>
          </cell>
          <cell r="S55" t="str">
            <v>高数竞赛（工科类+21年）省三+0.4</v>
          </cell>
          <cell r="T55">
            <v>0.4</v>
          </cell>
          <cell r="W55">
            <v>0.4</v>
          </cell>
          <cell r="AB55">
            <v>0</v>
          </cell>
          <cell r="AC55" t="str">
            <v>班长B+2</v>
          </cell>
          <cell r="AD55" t="str">
            <v>班长A+2.5</v>
          </cell>
          <cell r="AE55">
            <v>2.25</v>
          </cell>
          <cell r="AH55" t="str">
            <v>团日活动三等奖+0.075</v>
          </cell>
          <cell r="AI55">
            <v>7.4999999999999997E-2</v>
          </cell>
          <cell r="AJ55">
            <v>2.3250000000000002</v>
          </cell>
          <cell r="AR55">
            <v>0</v>
          </cell>
          <cell r="AS55">
            <v>82.175000000000011</v>
          </cell>
          <cell r="AT55">
            <v>2.7250000000000001</v>
          </cell>
          <cell r="AU55">
            <v>84.9</v>
          </cell>
        </row>
        <row r="56">
          <cell r="B56" t="str">
            <v>高源</v>
          </cell>
          <cell r="C56">
            <v>201806060207</v>
          </cell>
          <cell r="D56">
            <v>62.524999999999999</v>
          </cell>
          <cell r="E56" t="str">
            <v>B</v>
          </cell>
          <cell r="F56">
            <v>10</v>
          </cell>
          <cell r="G56" t="str">
            <v>B</v>
          </cell>
          <cell r="H56">
            <v>5</v>
          </cell>
          <cell r="I56" t="str">
            <v>院通报表扬+0.5院通报表扬+0.5院通报表扬+0.5</v>
          </cell>
          <cell r="J56">
            <v>1.5</v>
          </cell>
          <cell r="K56">
            <v>23.7075</v>
          </cell>
          <cell r="L56">
            <v>4.25</v>
          </cell>
          <cell r="M56">
            <v>92.5</v>
          </cell>
          <cell r="N56" t="str">
            <v>计算机三级证书+0.4 计算机二级证书+0.3</v>
          </cell>
          <cell r="O56">
            <v>0.7</v>
          </cell>
          <cell r="P56">
            <v>55.92</v>
          </cell>
          <cell r="Q56">
            <v>80</v>
          </cell>
          <cell r="R56">
            <v>8</v>
          </cell>
          <cell r="S56" t="str">
            <v>物理创新（理论）竞赛省三+0.4，数学竞赛（非数学类）国二+1，高等数学竞赛工科类省三+0.4，电子设计竞赛校赛二等奖+0.6，高数竞赛（工科类+21年）省三+0.4</v>
          </cell>
          <cell r="T56">
            <v>2.8</v>
          </cell>
          <cell r="U56" t="str">
            <v>EI会议论文一作+2</v>
          </cell>
          <cell r="V56">
            <v>2</v>
          </cell>
          <cell r="W56">
            <v>4.8</v>
          </cell>
          <cell r="AB56">
            <v>0</v>
          </cell>
          <cell r="AC56" t="str">
            <v>学习B+1</v>
          </cell>
          <cell r="AD56" t="str">
            <v>学习B+1</v>
          </cell>
          <cell r="AE56">
            <v>1</v>
          </cell>
          <cell r="AF56" t="str">
            <v>院级优秀团干+0.25</v>
          </cell>
          <cell r="AG56">
            <v>0.25</v>
          </cell>
          <cell r="AH56" t="str">
            <v>团日活动三等奖+0.075</v>
          </cell>
          <cell r="AI56">
            <v>7.4999999999999997E-2</v>
          </cell>
          <cell r="AJ56">
            <v>1.325</v>
          </cell>
          <cell r="AR56">
            <v>0</v>
          </cell>
          <cell r="AS56">
            <v>87.627499999999998</v>
          </cell>
          <cell r="AT56">
            <v>6.125</v>
          </cell>
          <cell r="AU56">
            <v>93.752499999999998</v>
          </cell>
        </row>
        <row r="57">
          <cell r="B57" t="str">
            <v>何琪柯</v>
          </cell>
          <cell r="C57">
            <v>201806060208</v>
          </cell>
          <cell r="D57">
            <v>61.480645161290298</v>
          </cell>
          <cell r="E57" t="str">
            <v>B</v>
          </cell>
          <cell r="F57">
            <v>10</v>
          </cell>
          <cell r="G57" t="str">
            <v>C</v>
          </cell>
          <cell r="H57">
            <v>3</v>
          </cell>
          <cell r="K57">
            <v>22.344193548387089</v>
          </cell>
          <cell r="L57">
            <v>3.62</v>
          </cell>
          <cell r="M57">
            <v>86.2</v>
          </cell>
          <cell r="N57" t="str">
            <v>计算机二级证书+0.3</v>
          </cell>
          <cell r="O57">
            <v>0.3</v>
          </cell>
          <cell r="P57">
            <v>51.9</v>
          </cell>
          <cell r="Q57">
            <v>73</v>
          </cell>
          <cell r="R57">
            <v>7.3000000000000007</v>
          </cell>
          <cell r="W57">
            <v>0</v>
          </cell>
          <cell r="AB57">
            <v>0</v>
          </cell>
          <cell r="AC57" t="str">
            <v>资助B+1</v>
          </cell>
          <cell r="AE57">
            <v>0.5</v>
          </cell>
          <cell r="AH57" t="str">
            <v>团日活动三等奖+0.075</v>
          </cell>
          <cell r="AI57">
            <v>7.4999999999999997E-2</v>
          </cell>
          <cell r="AJ57">
            <v>0.57499999999999996</v>
          </cell>
          <cell r="AR57">
            <v>0</v>
          </cell>
          <cell r="AS57">
            <v>81.544193548387085</v>
          </cell>
          <cell r="AT57">
            <v>0.57499999999999996</v>
          </cell>
          <cell r="AU57">
            <v>82.119193548387088</v>
          </cell>
        </row>
        <row r="58">
          <cell r="B58" t="str">
            <v>林奕璀</v>
          </cell>
          <cell r="C58">
            <v>201806060212</v>
          </cell>
          <cell r="D58">
            <v>57.529032258064497</v>
          </cell>
          <cell r="E58" t="str">
            <v>B</v>
          </cell>
          <cell r="F58">
            <v>10</v>
          </cell>
          <cell r="G58" t="str">
            <v>C</v>
          </cell>
          <cell r="H58">
            <v>3</v>
          </cell>
          <cell r="K58">
            <v>21.158709677419345</v>
          </cell>
          <cell r="L58">
            <v>3.79</v>
          </cell>
          <cell r="M58">
            <v>87.9</v>
          </cell>
          <cell r="N58" t="str">
            <v>计算机二级证书+0.3</v>
          </cell>
          <cell r="O58">
            <v>0.3</v>
          </cell>
          <cell r="P58">
            <v>52.92</v>
          </cell>
          <cell r="Q58">
            <v>80</v>
          </cell>
          <cell r="R58">
            <v>8</v>
          </cell>
          <cell r="S58" t="str">
            <v>高数竞赛（工科类+21年）省三+0.4</v>
          </cell>
          <cell r="T58">
            <v>0.4</v>
          </cell>
          <cell r="W58">
            <v>0.4</v>
          </cell>
          <cell r="AB58">
            <v>0</v>
          </cell>
          <cell r="AF58" t="str">
            <v>院级优秀团员+0.2</v>
          </cell>
          <cell r="AG58">
            <v>0.2</v>
          </cell>
          <cell r="AH58" t="str">
            <v>团日活动三等奖+0.075</v>
          </cell>
          <cell r="AI58">
            <v>7.4999999999999997E-2</v>
          </cell>
          <cell r="AJ58">
            <v>0.27500000000000002</v>
          </cell>
          <cell r="AR58">
            <v>0</v>
          </cell>
          <cell r="AS58">
            <v>82.07870967741934</v>
          </cell>
          <cell r="AT58">
            <v>0.67500000000000004</v>
          </cell>
          <cell r="AU58">
            <v>82.753709677419337</v>
          </cell>
        </row>
        <row r="59">
          <cell r="B59" t="str">
            <v>刘伟腾</v>
          </cell>
          <cell r="C59">
            <v>201806060213</v>
          </cell>
          <cell r="D59">
            <v>58.551612903225802</v>
          </cell>
          <cell r="E59" t="str">
            <v>B</v>
          </cell>
          <cell r="F59">
            <v>10</v>
          </cell>
          <cell r="G59" t="str">
            <v>B</v>
          </cell>
          <cell r="H59">
            <v>5</v>
          </cell>
          <cell r="K59">
            <v>22.065483870967739</v>
          </cell>
          <cell r="L59">
            <v>2.12</v>
          </cell>
          <cell r="M59">
            <v>71.2</v>
          </cell>
          <cell r="P59">
            <v>42.72</v>
          </cell>
          <cell r="Q59">
            <v>68</v>
          </cell>
          <cell r="R59">
            <v>6.8000000000000007</v>
          </cell>
          <cell r="W59">
            <v>0</v>
          </cell>
          <cell r="AB59">
            <v>0</v>
          </cell>
          <cell r="AH59" t="str">
            <v>团日活动三等奖+0.075</v>
          </cell>
          <cell r="AI59">
            <v>7.4999999999999997E-2</v>
          </cell>
          <cell r="AJ59">
            <v>7.4999999999999997E-2</v>
          </cell>
          <cell r="AR59">
            <v>0</v>
          </cell>
          <cell r="AS59">
            <v>71.585483870967735</v>
          </cell>
          <cell r="AT59">
            <v>7.4999999999999997E-2</v>
          </cell>
          <cell r="AU59">
            <v>71.660483870967738</v>
          </cell>
        </row>
        <row r="60">
          <cell r="B60" t="str">
            <v>陆威舟</v>
          </cell>
          <cell r="C60">
            <v>201806060215</v>
          </cell>
          <cell r="D60">
            <v>59.1806451612903</v>
          </cell>
          <cell r="E60" t="str">
            <v>B</v>
          </cell>
          <cell r="F60">
            <v>10</v>
          </cell>
          <cell r="G60" t="str">
            <v>B</v>
          </cell>
          <cell r="H60">
            <v>5</v>
          </cell>
          <cell r="K60">
            <v>22.254193548387089</v>
          </cell>
          <cell r="L60">
            <v>3.9</v>
          </cell>
          <cell r="M60">
            <v>89</v>
          </cell>
          <cell r="P60">
            <v>53.4</v>
          </cell>
          <cell r="Q60">
            <v>67</v>
          </cell>
          <cell r="R60">
            <v>6.7</v>
          </cell>
          <cell r="W60">
            <v>0</v>
          </cell>
          <cell r="AB60">
            <v>0</v>
          </cell>
          <cell r="AH60" t="str">
            <v>团日活动三等奖+0.075</v>
          </cell>
          <cell r="AI60">
            <v>7.4999999999999997E-2</v>
          </cell>
          <cell r="AJ60">
            <v>7.4999999999999997E-2</v>
          </cell>
          <cell r="AR60">
            <v>0</v>
          </cell>
          <cell r="AS60">
            <v>82.354193548387087</v>
          </cell>
          <cell r="AT60">
            <v>7.4999999999999997E-2</v>
          </cell>
          <cell r="AU60">
            <v>82.42919354838709</v>
          </cell>
        </row>
        <row r="61">
          <cell r="B61" t="str">
            <v>吕游</v>
          </cell>
          <cell r="C61">
            <v>201806060216</v>
          </cell>
          <cell r="D61">
            <v>60.303125000000001</v>
          </cell>
          <cell r="E61" t="str">
            <v>B</v>
          </cell>
          <cell r="F61">
            <v>10</v>
          </cell>
          <cell r="G61" t="str">
            <v>A</v>
          </cell>
          <cell r="H61">
            <v>7</v>
          </cell>
          <cell r="K61">
            <v>23.190937499999997</v>
          </cell>
          <cell r="L61">
            <v>1.98</v>
          </cell>
          <cell r="M61">
            <v>69.8</v>
          </cell>
          <cell r="P61">
            <v>41.879999999999995</v>
          </cell>
          <cell r="Q61">
            <v>76</v>
          </cell>
          <cell r="R61">
            <v>7.6000000000000005</v>
          </cell>
          <cell r="W61">
            <v>0</v>
          </cell>
          <cell r="AB61">
            <v>0</v>
          </cell>
          <cell r="AH61" t="str">
            <v>团日活动三等奖+0.075</v>
          </cell>
          <cell r="AI61">
            <v>7.4999999999999997E-2</v>
          </cell>
          <cell r="AJ61">
            <v>7.4999999999999997E-2</v>
          </cell>
          <cell r="AR61">
            <v>0</v>
          </cell>
          <cell r="AS61">
            <v>72.67093749999998</v>
          </cell>
          <cell r="AT61">
            <v>7.4999999999999997E-2</v>
          </cell>
          <cell r="AU61">
            <v>72.745937499999982</v>
          </cell>
        </row>
        <row r="62">
          <cell r="B62" t="str">
            <v>孟庆龙飞</v>
          </cell>
          <cell r="C62">
            <v>201806060217</v>
          </cell>
          <cell r="D62">
            <v>61.7</v>
          </cell>
          <cell r="E62" t="str">
            <v>B</v>
          </cell>
          <cell r="F62">
            <v>10</v>
          </cell>
          <cell r="G62" t="str">
            <v>C</v>
          </cell>
          <cell r="H62">
            <v>3</v>
          </cell>
          <cell r="K62">
            <v>22.41</v>
          </cell>
          <cell r="L62">
            <v>3.38</v>
          </cell>
          <cell r="M62">
            <v>83.8</v>
          </cell>
          <cell r="P62">
            <v>50.279999999999994</v>
          </cell>
          <cell r="Q62">
            <v>78</v>
          </cell>
          <cell r="R62">
            <v>7.8000000000000007</v>
          </cell>
          <cell r="W62">
            <v>0</v>
          </cell>
          <cell r="AB62">
            <v>0</v>
          </cell>
          <cell r="AC62" t="str">
            <v>文体B+1</v>
          </cell>
          <cell r="AD62" t="str">
            <v>文体B+1</v>
          </cell>
          <cell r="AE62">
            <v>1</v>
          </cell>
          <cell r="AF62" t="str">
            <v>院级优秀团员+0.2</v>
          </cell>
          <cell r="AG62">
            <v>0.2</v>
          </cell>
          <cell r="AH62" t="str">
            <v>团日活动三等奖+0.075</v>
          </cell>
          <cell r="AI62">
            <v>7.4999999999999997E-2</v>
          </cell>
          <cell r="AJ62">
            <v>1.2749999999999999</v>
          </cell>
          <cell r="AR62">
            <v>0</v>
          </cell>
          <cell r="AS62">
            <v>80.489999999999995</v>
          </cell>
          <cell r="AT62">
            <v>1.2749999999999999</v>
          </cell>
          <cell r="AU62">
            <v>81.765000000000001</v>
          </cell>
        </row>
        <row r="63">
          <cell r="B63" t="str">
            <v>孟詹锞</v>
          </cell>
          <cell r="C63">
            <v>201806060218</v>
          </cell>
          <cell r="D63">
            <v>61.380645161290303</v>
          </cell>
          <cell r="E63" t="str">
            <v>B</v>
          </cell>
          <cell r="F63">
            <v>10</v>
          </cell>
          <cell r="G63" t="str">
            <v>C</v>
          </cell>
          <cell r="H63">
            <v>3</v>
          </cell>
          <cell r="I63" t="str">
            <v>院通报表扬+0.5</v>
          </cell>
          <cell r="J63">
            <v>0.5</v>
          </cell>
          <cell r="K63">
            <v>22.46419354838709</v>
          </cell>
          <cell r="L63">
            <v>2.79</v>
          </cell>
          <cell r="M63">
            <v>77.900000000000006</v>
          </cell>
          <cell r="P63">
            <v>46.74</v>
          </cell>
          <cell r="Q63">
            <v>76</v>
          </cell>
          <cell r="R63">
            <v>7.6000000000000005</v>
          </cell>
          <cell r="W63">
            <v>0</v>
          </cell>
          <cell r="X63" t="str">
            <v>省级社会实践（负责人）+1.5，青年志愿者服务项目银奖+0.15</v>
          </cell>
          <cell r="Y63">
            <v>1.65</v>
          </cell>
          <cell r="Z63" t="str">
            <v>院优秀青年志愿者+0.25，一星志愿者+0.25,实践优秀个人+0.5</v>
          </cell>
          <cell r="AA63">
            <v>1</v>
          </cell>
          <cell r="AB63">
            <v>2.65</v>
          </cell>
          <cell r="AC63" t="str">
            <v>团委副书记A+5.85，党支部宣传委员B+1.5，党建联系人A+1.5</v>
          </cell>
          <cell r="AD63" t="str">
            <v>团委副书记A+5.85，党支部宣传委员B+1.5，党建联系人A+1.5</v>
          </cell>
          <cell r="AE63">
            <v>6.15</v>
          </cell>
          <cell r="AF63" t="str">
            <v>校级优秀团干+0.5</v>
          </cell>
          <cell r="AG63">
            <v>0.5</v>
          </cell>
          <cell r="AH63" t="str">
            <v>团日活动三等奖+0.075</v>
          </cell>
          <cell r="AI63">
            <v>7.4999999999999997E-2</v>
          </cell>
          <cell r="AJ63">
            <v>6.7250000000000005</v>
          </cell>
          <cell r="AR63">
            <v>0</v>
          </cell>
          <cell r="AS63">
            <v>76.80419354838709</v>
          </cell>
          <cell r="AT63">
            <v>9.375</v>
          </cell>
          <cell r="AU63">
            <v>86.17919354838709</v>
          </cell>
        </row>
        <row r="64">
          <cell r="B64" t="str">
            <v>潘威</v>
          </cell>
          <cell r="C64">
            <v>201806060219</v>
          </cell>
          <cell r="D64">
            <v>62.071874999999999</v>
          </cell>
          <cell r="E64" t="str">
            <v>B</v>
          </cell>
          <cell r="F64">
            <v>10</v>
          </cell>
          <cell r="G64" t="str">
            <v>B</v>
          </cell>
          <cell r="H64">
            <v>5</v>
          </cell>
          <cell r="K64">
            <v>23.1215625</v>
          </cell>
          <cell r="L64">
            <v>3.3</v>
          </cell>
          <cell r="M64">
            <v>83</v>
          </cell>
          <cell r="P64">
            <v>49.8</v>
          </cell>
          <cell r="Q64">
            <v>72</v>
          </cell>
          <cell r="R64">
            <v>7.2</v>
          </cell>
          <cell r="W64">
            <v>0</v>
          </cell>
          <cell r="X64" t="str">
            <v>省级社会实践团队队员</v>
          </cell>
          <cell r="Y64">
            <v>0.75</v>
          </cell>
          <cell r="AB64">
            <v>0.75</v>
          </cell>
          <cell r="AC64" t="str">
            <v>生活A+1.5，党员领航员A+2.5，党支部纪检委员B+1.5，党建联系人A+1.5</v>
          </cell>
          <cell r="AD64" t="str">
            <v>生活B+1，党员领航员A+2.5，党支部纪检委员B+1.5，党建联系人A+1.5</v>
          </cell>
          <cell r="AE64">
            <v>2.8</v>
          </cell>
          <cell r="AH64" t="str">
            <v>团日活动三等奖+0.075</v>
          </cell>
          <cell r="AI64">
            <v>7.4999999999999997E-2</v>
          </cell>
          <cell r="AJ64">
            <v>2.875</v>
          </cell>
          <cell r="AR64">
            <v>0</v>
          </cell>
          <cell r="AS64">
            <v>80.121562499999996</v>
          </cell>
          <cell r="AT64">
            <v>3.625</v>
          </cell>
          <cell r="AU64">
            <v>83.746562499999996</v>
          </cell>
        </row>
        <row r="65">
          <cell r="B65" t="str">
            <v>钱斌凯</v>
          </cell>
          <cell r="C65">
            <v>201806060220</v>
          </cell>
          <cell r="D65">
            <v>60.509374999999999</v>
          </cell>
          <cell r="E65" t="str">
            <v>B</v>
          </cell>
          <cell r="F65">
            <v>10</v>
          </cell>
          <cell r="G65" t="str">
            <v>B</v>
          </cell>
          <cell r="H65">
            <v>5</v>
          </cell>
          <cell r="K65">
            <v>22.6528125</v>
          </cell>
          <cell r="L65">
            <v>2.71</v>
          </cell>
          <cell r="M65">
            <v>77.099999999999994</v>
          </cell>
          <cell r="P65">
            <v>46.26</v>
          </cell>
          <cell r="Q65">
            <v>74</v>
          </cell>
          <cell r="R65">
            <v>7.4</v>
          </cell>
          <cell r="W65">
            <v>0</v>
          </cell>
          <cell r="AB65">
            <v>0</v>
          </cell>
          <cell r="AH65" t="str">
            <v>团日活动三等奖+0.075</v>
          </cell>
          <cell r="AI65">
            <v>7.4999999999999997E-2</v>
          </cell>
          <cell r="AJ65">
            <v>7.4999999999999997E-2</v>
          </cell>
          <cell r="AR65">
            <v>0</v>
          </cell>
          <cell r="AS65">
            <v>76.312812500000007</v>
          </cell>
          <cell r="AT65">
            <v>7.4999999999999997E-2</v>
          </cell>
          <cell r="AU65">
            <v>76.38781250000001</v>
          </cell>
        </row>
        <row r="66">
          <cell r="B66" t="str">
            <v>汤飞霞</v>
          </cell>
          <cell r="C66">
            <v>201806060221</v>
          </cell>
          <cell r="D66">
            <v>61.087499999999999</v>
          </cell>
          <cell r="E66" t="str">
            <v>B</v>
          </cell>
          <cell r="F66">
            <v>10</v>
          </cell>
          <cell r="G66" t="str">
            <v>A</v>
          </cell>
          <cell r="H66">
            <v>7</v>
          </cell>
          <cell r="K66">
            <v>23.42625</v>
          </cell>
          <cell r="L66">
            <v>3.4</v>
          </cell>
          <cell r="M66">
            <v>84</v>
          </cell>
          <cell r="P66">
            <v>50.4</v>
          </cell>
          <cell r="Q66">
            <v>90</v>
          </cell>
          <cell r="R66">
            <v>9</v>
          </cell>
          <cell r="W66">
            <v>0</v>
          </cell>
          <cell r="AB66">
            <v>0</v>
          </cell>
          <cell r="AH66" t="str">
            <v>团日活动三等奖+0.075</v>
          </cell>
          <cell r="AI66">
            <v>7.4999999999999997E-2</v>
          </cell>
          <cell r="AJ66">
            <v>7.4999999999999997E-2</v>
          </cell>
          <cell r="AN66" t="str">
            <v xml:space="preserve">浙江省青少年校园足球联赛大学女子校园组比赛第八名+0.5 校运动会女子4x400米第六名+0.4  校运动会女子4x100米第六名+0.4 </v>
          </cell>
          <cell r="AO66">
            <v>1.3</v>
          </cell>
          <cell r="AR66">
            <v>1.3</v>
          </cell>
          <cell r="AS66">
            <v>82.826250000000002</v>
          </cell>
          <cell r="AT66">
            <v>1.375</v>
          </cell>
          <cell r="AU66">
            <v>84.201250000000002</v>
          </cell>
        </row>
        <row r="67">
          <cell r="B67" t="str">
            <v>杨轩昂</v>
          </cell>
          <cell r="C67">
            <v>201806060224</v>
          </cell>
          <cell r="D67">
            <v>60.596774193548399</v>
          </cell>
          <cell r="E67" t="str">
            <v>B</v>
          </cell>
          <cell r="F67">
            <v>10</v>
          </cell>
          <cell r="G67" t="str">
            <v>B</v>
          </cell>
          <cell r="H67">
            <v>5</v>
          </cell>
          <cell r="K67">
            <v>22.67903225806452</v>
          </cell>
          <cell r="L67">
            <v>2.89</v>
          </cell>
          <cell r="M67">
            <v>78.900000000000006</v>
          </cell>
          <cell r="P67">
            <v>47.34</v>
          </cell>
          <cell r="Q67">
            <v>74</v>
          </cell>
          <cell r="R67">
            <v>7.4</v>
          </cell>
          <cell r="W67">
            <v>0</v>
          </cell>
          <cell r="AB67">
            <v>0</v>
          </cell>
          <cell r="AH67" t="str">
            <v>团日活动三等奖+0.075</v>
          </cell>
          <cell r="AI67">
            <v>7.4999999999999997E-2</v>
          </cell>
          <cell r="AJ67">
            <v>7.4999999999999997E-2</v>
          </cell>
          <cell r="AR67">
            <v>0</v>
          </cell>
          <cell r="AS67">
            <v>77.419032258064533</v>
          </cell>
          <cell r="AT67">
            <v>7.4999999999999997E-2</v>
          </cell>
          <cell r="AU67">
            <v>77.494032258064536</v>
          </cell>
        </row>
        <row r="68">
          <cell r="B68" t="str">
            <v>姚嘉琳</v>
          </cell>
          <cell r="C68">
            <v>201806060225</v>
          </cell>
          <cell r="D68">
            <v>60.221874999999997</v>
          </cell>
          <cell r="E68" t="str">
            <v>B</v>
          </cell>
          <cell r="F68">
            <v>10</v>
          </cell>
          <cell r="G68" t="str">
            <v>A</v>
          </cell>
          <cell r="H68">
            <v>7</v>
          </cell>
          <cell r="K68">
            <v>23.166562499999998</v>
          </cell>
          <cell r="L68">
            <v>2.2400000000000002</v>
          </cell>
          <cell r="M68">
            <v>72.400000000000006</v>
          </cell>
          <cell r="P68">
            <v>43.440000000000005</v>
          </cell>
          <cell r="Q68">
            <v>75</v>
          </cell>
          <cell r="R68">
            <v>7.5</v>
          </cell>
          <cell r="W68">
            <v>0</v>
          </cell>
          <cell r="AB68">
            <v>0</v>
          </cell>
          <cell r="AH68" t="str">
            <v>团日活动三等奖+0.075</v>
          </cell>
          <cell r="AI68">
            <v>7.4999999999999997E-2</v>
          </cell>
          <cell r="AJ68">
            <v>7.4999999999999997E-2</v>
          </cell>
          <cell r="AR68">
            <v>0</v>
          </cell>
          <cell r="AS68">
            <v>74.106562499999995</v>
          </cell>
          <cell r="AT68">
            <v>7.4999999999999997E-2</v>
          </cell>
          <cell r="AU68">
            <v>74.181562499999998</v>
          </cell>
        </row>
        <row r="69">
          <cell r="B69" t="str">
            <v>郑明俊</v>
          </cell>
          <cell r="C69">
            <v>201806060229</v>
          </cell>
          <cell r="D69">
            <v>58.462499999999999</v>
          </cell>
          <cell r="E69" t="str">
            <v>B</v>
          </cell>
          <cell r="F69">
            <v>10</v>
          </cell>
          <cell r="G69" t="str">
            <v>A</v>
          </cell>
          <cell r="H69">
            <v>7</v>
          </cell>
          <cell r="K69">
            <v>22.638750000000002</v>
          </cell>
          <cell r="L69">
            <v>2.13</v>
          </cell>
          <cell r="M69">
            <v>71.3</v>
          </cell>
          <cell r="P69">
            <v>42.779999999999994</v>
          </cell>
          <cell r="Q69">
            <v>70</v>
          </cell>
          <cell r="R69">
            <v>7</v>
          </cell>
          <cell r="W69">
            <v>0</v>
          </cell>
          <cell r="AB69">
            <v>0</v>
          </cell>
          <cell r="AH69" t="str">
            <v>团日活动三等奖+0.075</v>
          </cell>
          <cell r="AI69">
            <v>7.4999999999999997E-2</v>
          </cell>
          <cell r="AJ69">
            <v>7.4999999999999997E-2</v>
          </cell>
          <cell r="AR69">
            <v>0</v>
          </cell>
          <cell r="AS69">
            <v>72.418749999999989</v>
          </cell>
          <cell r="AT69">
            <v>7.4999999999999997E-2</v>
          </cell>
          <cell r="AU69">
            <v>72.493749999999991</v>
          </cell>
        </row>
        <row r="70">
          <cell r="B70" t="str">
            <v>钟佳骏</v>
          </cell>
          <cell r="C70">
            <v>201806060230</v>
          </cell>
          <cell r="D70">
            <v>57.161290322580598</v>
          </cell>
          <cell r="E70" t="str">
            <v>B</v>
          </cell>
          <cell r="F70">
            <v>10</v>
          </cell>
          <cell r="G70" t="str">
            <v>B</v>
          </cell>
          <cell r="H70">
            <v>5</v>
          </cell>
          <cell r="K70">
            <v>21.648387096774179</v>
          </cell>
          <cell r="L70">
            <v>3.22</v>
          </cell>
          <cell r="M70">
            <v>82.2</v>
          </cell>
          <cell r="N70" t="str">
            <v>计算机二级证书+0.3 普通话证书+0.2</v>
          </cell>
          <cell r="O70">
            <v>0.5</v>
          </cell>
          <cell r="P70">
            <v>49.62</v>
          </cell>
          <cell r="Q70">
            <v>70</v>
          </cell>
          <cell r="R70">
            <v>7</v>
          </cell>
          <cell r="W70">
            <v>0</v>
          </cell>
          <cell r="AB70">
            <v>0</v>
          </cell>
          <cell r="AH70" t="str">
            <v>团日活动三等奖+0.075</v>
          </cell>
          <cell r="AI70">
            <v>7.4999999999999997E-2</v>
          </cell>
          <cell r="AJ70">
            <v>7.4999999999999997E-2</v>
          </cell>
          <cell r="AR70">
            <v>0</v>
          </cell>
          <cell r="AS70">
            <v>78.268387096774177</v>
          </cell>
          <cell r="AT70">
            <v>7.4999999999999997E-2</v>
          </cell>
          <cell r="AU70">
            <v>78.34338709677418</v>
          </cell>
        </row>
        <row r="71">
          <cell r="B71" t="str">
            <v>竺静宇</v>
          </cell>
          <cell r="C71">
            <v>201806060232</v>
          </cell>
          <cell r="D71">
            <v>61.337499999999999</v>
          </cell>
          <cell r="E71" t="str">
            <v>B</v>
          </cell>
          <cell r="F71">
            <v>10</v>
          </cell>
          <cell r="G71" t="str">
            <v>C</v>
          </cell>
          <cell r="H71">
            <v>3</v>
          </cell>
          <cell r="K71">
            <v>22.30125</v>
          </cell>
          <cell r="L71">
            <v>3.55</v>
          </cell>
          <cell r="M71">
            <v>85.5</v>
          </cell>
          <cell r="N71" t="str">
            <v>计算机二级证书+0.3</v>
          </cell>
          <cell r="O71">
            <v>0.3</v>
          </cell>
          <cell r="P71">
            <v>51.48</v>
          </cell>
          <cell r="Q71">
            <v>76</v>
          </cell>
          <cell r="R71">
            <v>7.6000000000000005</v>
          </cell>
          <cell r="W71">
            <v>0</v>
          </cell>
          <cell r="AB71">
            <v>0</v>
          </cell>
          <cell r="AH71" t="str">
            <v>团日活动三等奖+0.075</v>
          </cell>
          <cell r="AI71">
            <v>7.4999999999999997E-2</v>
          </cell>
          <cell r="AJ71">
            <v>7.4999999999999997E-2</v>
          </cell>
          <cell r="AR71">
            <v>0</v>
          </cell>
          <cell r="AS71">
            <v>81.381249999999994</v>
          </cell>
          <cell r="AT71">
            <v>7.4999999999999997E-2</v>
          </cell>
          <cell r="AU71">
            <v>81.456249999999997</v>
          </cell>
        </row>
        <row r="72">
          <cell r="B72" t="str">
            <v>郑奕炜</v>
          </cell>
          <cell r="C72">
            <v>201806060428</v>
          </cell>
          <cell r="D72">
            <v>61.9</v>
          </cell>
          <cell r="E72" t="str">
            <v>B</v>
          </cell>
          <cell r="F72">
            <v>10</v>
          </cell>
          <cell r="G72" t="str">
            <v>B</v>
          </cell>
          <cell r="H72">
            <v>5</v>
          </cell>
          <cell r="K72">
            <v>23.07</v>
          </cell>
          <cell r="L72">
            <v>3.55</v>
          </cell>
          <cell r="M72">
            <v>85.5</v>
          </cell>
          <cell r="P72">
            <v>51.3</v>
          </cell>
          <cell r="Q72">
            <v>60</v>
          </cell>
          <cell r="R72">
            <v>6</v>
          </cell>
          <cell r="W72">
            <v>0</v>
          </cell>
          <cell r="AB72">
            <v>0</v>
          </cell>
          <cell r="AH72" t="str">
            <v>团日活动三等奖+0.075</v>
          </cell>
          <cell r="AI72">
            <v>7.4999999999999997E-2</v>
          </cell>
          <cell r="AJ72">
            <v>7.4999999999999997E-2</v>
          </cell>
          <cell r="AR72">
            <v>0</v>
          </cell>
          <cell r="AS72">
            <v>80.37</v>
          </cell>
          <cell r="AT72">
            <v>7.4999999999999997E-2</v>
          </cell>
          <cell r="AU72">
            <v>80.445000000000007</v>
          </cell>
        </row>
        <row r="73">
          <cell r="B73" t="str">
            <v>丁润丰</v>
          </cell>
          <cell r="C73">
            <v>201806060706</v>
          </cell>
          <cell r="D73">
            <v>61.269374999999997</v>
          </cell>
          <cell r="E73" t="str">
            <v>B</v>
          </cell>
          <cell r="F73">
            <v>10</v>
          </cell>
          <cell r="G73" t="str">
            <v>C</v>
          </cell>
          <cell r="H73">
            <v>3</v>
          </cell>
          <cell r="K73">
            <v>22.2808125</v>
          </cell>
          <cell r="L73">
            <v>2.9</v>
          </cell>
          <cell r="M73">
            <v>79</v>
          </cell>
          <cell r="P73">
            <v>47.4</v>
          </cell>
          <cell r="Q73">
            <v>75</v>
          </cell>
          <cell r="R73">
            <v>7.5</v>
          </cell>
          <cell r="S73" t="str">
            <v>电子设计竞赛省三+2</v>
          </cell>
          <cell r="T73">
            <v>2</v>
          </cell>
          <cell r="W73">
            <v>2</v>
          </cell>
          <cell r="AB73">
            <v>0</v>
          </cell>
          <cell r="AC73" t="str">
            <v>团支书B+2.4</v>
          </cell>
          <cell r="AD73" t="str">
            <v>团支书B+2.4</v>
          </cell>
          <cell r="AE73">
            <v>2.4</v>
          </cell>
          <cell r="AF73" t="str">
            <v>院级优秀团干+0.25</v>
          </cell>
          <cell r="AG73">
            <v>0.25</v>
          </cell>
          <cell r="AH73" t="str">
            <v>团日活动三等奖+0.075</v>
          </cell>
          <cell r="AI73">
            <v>7.4999999999999997E-2</v>
          </cell>
          <cell r="AJ73">
            <v>2.7250000000000001</v>
          </cell>
          <cell r="AN73" t="str">
            <v>校运动会男子4*100第4名+0.2  校运动会男子4*400第2名+0.4  校运动会男子200m第5名+0.4</v>
          </cell>
          <cell r="AO73">
            <v>1</v>
          </cell>
          <cell r="AR73">
            <v>1</v>
          </cell>
          <cell r="AS73">
            <v>77.180812500000002</v>
          </cell>
          <cell r="AT73">
            <v>5.7249999999999996</v>
          </cell>
          <cell r="AU73">
            <v>82.905812499999996</v>
          </cell>
        </row>
        <row r="74">
          <cell r="B74" t="str">
            <v>王靖鹏</v>
          </cell>
          <cell r="C74">
            <v>201806060723</v>
          </cell>
          <cell r="D74">
            <v>61.746875000000003</v>
          </cell>
          <cell r="E74" t="str">
            <v>B</v>
          </cell>
          <cell r="F74">
            <v>10</v>
          </cell>
          <cell r="G74" t="str">
            <v>B</v>
          </cell>
          <cell r="H74">
            <v>5</v>
          </cell>
          <cell r="K74">
            <v>23.024062499999999</v>
          </cell>
          <cell r="L74">
            <v>3.6</v>
          </cell>
          <cell r="M74">
            <v>86</v>
          </cell>
          <cell r="N74" t="str">
            <v>英语六级+0.3 计算机二级+0.3</v>
          </cell>
          <cell r="O74">
            <v>0.6</v>
          </cell>
          <cell r="P74">
            <v>51.959999999999994</v>
          </cell>
          <cell r="Q74">
            <v>73</v>
          </cell>
          <cell r="R74">
            <v>7.3000000000000007</v>
          </cell>
          <cell r="W74">
            <v>0</v>
          </cell>
          <cell r="AB74">
            <v>0</v>
          </cell>
          <cell r="AH74" t="str">
            <v>团日活动三等奖+0.075</v>
          </cell>
          <cell r="AI74">
            <v>7.4999999999999997E-2</v>
          </cell>
          <cell r="AJ74">
            <v>7.4999999999999997E-2</v>
          </cell>
          <cell r="AR74">
            <v>0</v>
          </cell>
          <cell r="AS74">
            <v>82.28406249999999</v>
          </cell>
          <cell r="AT74">
            <v>7.4999999999999997E-2</v>
          </cell>
          <cell r="AU74">
            <v>82.359062499999993</v>
          </cell>
        </row>
        <row r="75">
          <cell r="B75" t="str">
            <v>贾飞凡</v>
          </cell>
          <cell r="C75">
            <v>201806060810</v>
          </cell>
          <cell r="D75">
            <v>60.635483870967697</v>
          </cell>
          <cell r="E75" t="str">
            <v>B</v>
          </cell>
          <cell r="F75">
            <v>10</v>
          </cell>
          <cell r="G75" t="str">
            <v>A</v>
          </cell>
          <cell r="H75">
            <v>7</v>
          </cell>
          <cell r="K75">
            <v>23.29064516129031</v>
          </cell>
          <cell r="L75">
            <v>3.39</v>
          </cell>
          <cell r="M75">
            <v>83.9</v>
          </cell>
          <cell r="N75" t="str">
            <v>计算机二级证书+0.3</v>
          </cell>
          <cell r="O75">
            <v>0.3</v>
          </cell>
          <cell r="P75">
            <v>50.52</v>
          </cell>
          <cell r="Q75">
            <v>75</v>
          </cell>
          <cell r="R75">
            <v>7.5</v>
          </cell>
          <cell r="W75">
            <v>0</v>
          </cell>
          <cell r="AB75">
            <v>0</v>
          </cell>
          <cell r="AH75" t="str">
            <v>团日活动三等奖+0.075</v>
          </cell>
          <cell r="AI75">
            <v>7.4999999999999997E-2</v>
          </cell>
          <cell r="AJ75">
            <v>7.4999999999999997E-2</v>
          </cell>
          <cell r="AR75">
            <v>0</v>
          </cell>
          <cell r="AS75">
            <v>81.31064516129031</v>
          </cell>
          <cell r="AT75">
            <v>7.4999999999999997E-2</v>
          </cell>
          <cell r="AU75">
            <v>81.385645161290313</v>
          </cell>
        </row>
        <row r="76">
          <cell r="B76" t="str">
            <v>叶其城</v>
          </cell>
          <cell r="C76">
            <v>201806060824</v>
          </cell>
          <cell r="D76">
            <v>61.118749999999999</v>
          </cell>
          <cell r="E76" t="str">
            <v>B</v>
          </cell>
          <cell r="F76">
            <v>10</v>
          </cell>
          <cell r="G76" t="str">
            <v>B</v>
          </cell>
          <cell r="H76">
            <v>5</v>
          </cell>
          <cell r="K76">
            <v>22.835625</v>
          </cell>
          <cell r="L76">
            <v>3.32</v>
          </cell>
          <cell r="M76">
            <v>83.199999999999989</v>
          </cell>
          <cell r="N76" t="str">
            <v>计算机二级证书+0.3</v>
          </cell>
          <cell r="O76">
            <v>0.3</v>
          </cell>
          <cell r="P76">
            <v>50.099999999999987</v>
          </cell>
          <cell r="Q76">
            <v>72</v>
          </cell>
          <cell r="R76">
            <v>7.2</v>
          </cell>
          <cell r="S76" t="str">
            <v>电子设计竞赛省三+2</v>
          </cell>
          <cell r="T76">
            <v>2</v>
          </cell>
          <cell r="W76">
            <v>2</v>
          </cell>
          <cell r="AB76">
            <v>0</v>
          </cell>
          <cell r="AH76" t="str">
            <v>团日活动三等奖+0.075</v>
          </cell>
          <cell r="AI76">
            <v>7.4999999999999997E-2</v>
          </cell>
          <cell r="AJ76">
            <v>7.4999999999999997E-2</v>
          </cell>
          <cell r="AR76">
            <v>0</v>
          </cell>
          <cell r="AS76">
            <v>80.13562499999999</v>
          </cell>
          <cell r="AT76">
            <v>2.0750000000000002</v>
          </cell>
          <cell r="AU76">
            <v>82.210624999999993</v>
          </cell>
        </row>
        <row r="77">
          <cell r="B77" t="str">
            <v>余梓豪</v>
          </cell>
          <cell r="C77">
            <v>201806060827</v>
          </cell>
          <cell r="D77">
            <v>53.690322580645201</v>
          </cell>
          <cell r="E77" t="str">
            <v>B</v>
          </cell>
          <cell r="F77">
            <v>10</v>
          </cell>
          <cell r="G77" t="str">
            <v>C</v>
          </cell>
          <cell r="H77">
            <v>3</v>
          </cell>
          <cell r="K77">
            <v>20.00709677419356</v>
          </cell>
          <cell r="L77">
            <v>2.75</v>
          </cell>
          <cell r="M77">
            <v>77.5</v>
          </cell>
          <cell r="P77">
            <v>46.5</v>
          </cell>
          <cell r="Q77">
            <v>68</v>
          </cell>
          <cell r="R77">
            <v>6.8000000000000007</v>
          </cell>
          <cell r="W77">
            <v>0</v>
          </cell>
          <cell r="AB77">
            <v>0</v>
          </cell>
          <cell r="AH77" t="str">
            <v>团日活动三等奖+0.075</v>
          </cell>
          <cell r="AI77">
            <v>7.4999999999999997E-2</v>
          </cell>
          <cell r="AJ77">
            <v>7.4999999999999997E-2</v>
          </cell>
          <cell r="AR77">
            <v>0</v>
          </cell>
          <cell r="AS77">
            <v>73.307096774193553</v>
          </cell>
          <cell r="AT77">
            <v>7.4999999999999997E-2</v>
          </cell>
          <cell r="AU77">
            <v>73.382096774193556</v>
          </cell>
        </row>
        <row r="78">
          <cell r="B78" t="str">
            <v>吴佳炯</v>
          </cell>
          <cell r="C78">
            <v>201806061018</v>
          </cell>
          <cell r="D78">
            <v>59.661290322580598</v>
          </cell>
          <cell r="E78" t="str">
            <v>B</v>
          </cell>
          <cell r="F78">
            <v>10</v>
          </cell>
          <cell r="G78" t="str">
            <v>C</v>
          </cell>
          <cell r="H78">
            <v>3</v>
          </cell>
          <cell r="K78">
            <v>21.798387096774178</v>
          </cell>
          <cell r="L78">
            <v>3.03</v>
          </cell>
          <cell r="M78">
            <v>80.3</v>
          </cell>
          <cell r="P78">
            <v>48.18</v>
          </cell>
          <cell r="Q78">
            <v>75</v>
          </cell>
          <cell r="R78">
            <v>7.5</v>
          </cell>
          <cell r="W78">
            <v>0</v>
          </cell>
          <cell r="AB78">
            <v>0</v>
          </cell>
          <cell r="AH78" t="str">
            <v>团日活动三等奖+0.075</v>
          </cell>
          <cell r="AI78">
            <v>7.4999999999999997E-2</v>
          </cell>
          <cell r="AJ78">
            <v>7.4999999999999997E-2</v>
          </cell>
          <cell r="AR78">
            <v>0</v>
          </cell>
          <cell r="AS78">
            <v>77.478387096774185</v>
          </cell>
          <cell r="AT78">
            <v>7.4999999999999997E-2</v>
          </cell>
          <cell r="AU78">
            <v>77.553387096774188</v>
          </cell>
        </row>
        <row r="79">
          <cell r="B79" t="str">
            <v>周致言</v>
          </cell>
          <cell r="C79">
            <v>201806061029</v>
          </cell>
          <cell r="D79">
            <v>61.909374999999997</v>
          </cell>
          <cell r="E79" t="str">
            <v>B</v>
          </cell>
          <cell r="F79">
            <v>10</v>
          </cell>
          <cell r="G79" t="str">
            <v>C</v>
          </cell>
          <cell r="H79">
            <v>3</v>
          </cell>
          <cell r="I79" t="str">
            <v>院通报表扬+0.5院通报表扬+0.5</v>
          </cell>
          <cell r="J79">
            <v>1</v>
          </cell>
          <cell r="K79">
            <v>22.772812499999997</v>
          </cell>
          <cell r="L79">
            <v>3.83</v>
          </cell>
          <cell r="M79">
            <v>88.3</v>
          </cell>
          <cell r="N79" t="str">
            <v>计算机二级证书+0.3</v>
          </cell>
          <cell r="O79">
            <v>0.3</v>
          </cell>
          <cell r="P79">
            <v>53.16</v>
          </cell>
          <cell r="Q79">
            <v>68</v>
          </cell>
          <cell r="R79">
            <v>6.8000000000000007</v>
          </cell>
          <cell r="S79" t="str">
            <v>“挑战杯”竞赛省三（已提）+3【运河杯校二（已提）+2.5】，互联网省一（已提）+6;高数竞赛（工科类+21年）省一+0.8</v>
          </cell>
          <cell r="T79">
            <v>9.8000000000000007</v>
          </cell>
          <cell r="U79" t="str">
            <v>发明专利受理（一作+二作*2）+2</v>
          </cell>
          <cell r="V79">
            <v>2</v>
          </cell>
          <cell r="W79">
            <v>11.8</v>
          </cell>
          <cell r="AB79">
            <v>0</v>
          </cell>
          <cell r="AC79" t="str">
            <v>领航员A+2.5，党支部组织委员A+2，党建联系人A+1.5</v>
          </cell>
          <cell r="AD79" t="str">
            <v>领航员A+2.5，党支部组织委员A+2，党建联系人A+1.5</v>
          </cell>
          <cell r="AE79">
            <v>2.9</v>
          </cell>
          <cell r="AH79" t="str">
            <v>团日活动三等奖+0.075</v>
          </cell>
          <cell r="AI79">
            <v>7.4999999999999997E-2</v>
          </cell>
          <cell r="AJ79">
            <v>2.9750000000000001</v>
          </cell>
          <cell r="AP79" t="str">
            <v>“知行杯”最佳风尚奖+0.015  全国大学生组织管理能力大赛二等奖+0.015  全国大学生环保知识竞赛优秀奖+0.3</v>
          </cell>
          <cell r="AQ79">
            <v>0.6</v>
          </cell>
          <cell r="AR79">
            <v>0.6</v>
          </cell>
          <cell r="AS79">
            <v>82.732812499999994</v>
          </cell>
          <cell r="AT79">
            <v>15.375</v>
          </cell>
          <cell r="AU79">
            <v>98.107812499999994</v>
          </cell>
        </row>
        <row r="80">
          <cell r="B80" t="str">
            <v>王洋宇</v>
          </cell>
          <cell r="C80">
            <v>201806061119</v>
          </cell>
          <cell r="D80">
            <v>61.280645161290302</v>
          </cell>
          <cell r="E80" t="str">
            <v>B</v>
          </cell>
          <cell r="F80">
            <v>10</v>
          </cell>
          <cell r="G80" t="str">
            <v>C</v>
          </cell>
          <cell r="H80">
            <v>3</v>
          </cell>
          <cell r="K80">
            <v>22.284193548387087</v>
          </cell>
          <cell r="L80">
            <v>3.02</v>
          </cell>
          <cell r="M80">
            <v>80.2</v>
          </cell>
          <cell r="P80">
            <v>48.12</v>
          </cell>
          <cell r="Q80">
            <v>74</v>
          </cell>
          <cell r="R80">
            <v>7.4</v>
          </cell>
          <cell r="W80">
            <v>0</v>
          </cell>
          <cell r="X80" t="str">
            <v>省级社会实践团队成员+0.75</v>
          </cell>
          <cell r="Y80">
            <v>0.75</v>
          </cell>
          <cell r="AB80">
            <v>0.75</v>
          </cell>
          <cell r="AH80" t="str">
            <v>团日活动三等奖+0.075</v>
          </cell>
          <cell r="AI80">
            <v>7.4999999999999997E-2</v>
          </cell>
          <cell r="AJ80">
            <v>7.4999999999999997E-2</v>
          </cell>
          <cell r="AR80">
            <v>0</v>
          </cell>
          <cell r="AS80">
            <v>77.80419354838709</v>
          </cell>
          <cell r="AT80">
            <v>0.82499999999999996</v>
          </cell>
          <cell r="AU80">
            <v>78.629193548387093</v>
          </cell>
        </row>
        <row r="81">
          <cell r="B81" t="str">
            <v>赵直矗</v>
          </cell>
          <cell r="C81">
            <v>201806061128</v>
          </cell>
          <cell r="D81">
            <v>61.290322580645203</v>
          </cell>
          <cell r="E81" t="str">
            <v>B</v>
          </cell>
          <cell r="F81">
            <v>10</v>
          </cell>
          <cell r="G81" t="str">
            <v>C</v>
          </cell>
          <cell r="H81">
            <v>3</v>
          </cell>
          <cell r="K81">
            <v>22.287096774193561</v>
          </cell>
          <cell r="L81">
            <v>3.56</v>
          </cell>
          <cell r="M81">
            <v>85.6</v>
          </cell>
          <cell r="P81">
            <v>51.359999999999992</v>
          </cell>
          <cell r="Q81">
            <v>73</v>
          </cell>
          <cell r="R81">
            <v>7.3000000000000007</v>
          </cell>
          <cell r="W81">
            <v>0</v>
          </cell>
          <cell r="AB81">
            <v>0</v>
          </cell>
          <cell r="AH81" t="str">
            <v>团日活动三等奖+0.075</v>
          </cell>
          <cell r="AI81">
            <v>7.4999999999999997E-2</v>
          </cell>
          <cell r="AJ81">
            <v>7.4999999999999997E-2</v>
          </cell>
          <cell r="AR81">
            <v>0</v>
          </cell>
          <cell r="AS81">
            <v>80.947096774193554</v>
          </cell>
          <cell r="AT81">
            <v>7.4999999999999997E-2</v>
          </cell>
          <cell r="AU81">
            <v>81.022096774193557</v>
          </cell>
        </row>
        <row r="82">
          <cell r="B82" t="str">
            <v>李正纯</v>
          </cell>
          <cell r="C82">
            <v>201806061209</v>
          </cell>
          <cell r="D82">
            <v>60.346874999999997</v>
          </cell>
          <cell r="E82" t="str">
            <v>B</v>
          </cell>
          <cell r="F82">
            <v>10</v>
          </cell>
          <cell r="G82" t="str">
            <v>B</v>
          </cell>
          <cell r="H82">
            <v>5</v>
          </cell>
          <cell r="K82">
            <v>22.604062499999998</v>
          </cell>
          <cell r="L82">
            <v>3.31</v>
          </cell>
          <cell r="M82">
            <v>83.1</v>
          </cell>
          <cell r="N82" t="str">
            <v>计算机二级证书+0.3</v>
          </cell>
          <cell r="O82">
            <v>0.3</v>
          </cell>
          <cell r="P82">
            <v>50.039999999999992</v>
          </cell>
          <cell r="Q82">
            <v>73</v>
          </cell>
          <cell r="R82">
            <v>7.3000000000000007</v>
          </cell>
          <cell r="W82">
            <v>0</v>
          </cell>
          <cell r="AB82">
            <v>0</v>
          </cell>
          <cell r="AH82" t="str">
            <v>团日活动三等奖+0.075</v>
          </cell>
          <cell r="AI82">
            <v>7.4999999999999997E-2</v>
          </cell>
          <cell r="AJ82">
            <v>7.4999999999999997E-2</v>
          </cell>
          <cell r="AR82">
            <v>0</v>
          </cell>
          <cell r="AS82">
            <v>79.944062499999987</v>
          </cell>
          <cell r="AT82">
            <v>7.4999999999999997E-2</v>
          </cell>
          <cell r="AU82">
            <v>80.01906249999999</v>
          </cell>
        </row>
        <row r="83">
          <cell r="B83" t="str">
            <v>唐逸飞</v>
          </cell>
          <cell r="C83">
            <v>201806120416</v>
          </cell>
          <cell r="D83">
            <v>60.9677419354839</v>
          </cell>
          <cell r="E83" t="str">
            <v>B</v>
          </cell>
          <cell r="F83">
            <v>10</v>
          </cell>
          <cell r="G83" t="str">
            <v>A</v>
          </cell>
          <cell r="H83">
            <v>7</v>
          </cell>
          <cell r="K83">
            <v>23.390322580645169</v>
          </cell>
          <cell r="L83">
            <v>2.97</v>
          </cell>
          <cell r="M83">
            <v>79.7</v>
          </cell>
          <cell r="P83">
            <v>47.82</v>
          </cell>
          <cell r="Q83">
            <v>76</v>
          </cell>
          <cell r="R83">
            <v>7.6000000000000005</v>
          </cell>
          <cell r="W83">
            <v>0</v>
          </cell>
          <cell r="AB83">
            <v>0</v>
          </cell>
          <cell r="AH83" t="str">
            <v>团日活动三等奖+0.075</v>
          </cell>
          <cell r="AI83">
            <v>7.4999999999999997E-2</v>
          </cell>
          <cell r="AJ83">
            <v>7.4999999999999997E-2</v>
          </cell>
          <cell r="AR83">
            <v>0</v>
          </cell>
          <cell r="AS83">
            <v>78.810322580645163</v>
          </cell>
          <cell r="AT83">
            <v>7.4999999999999997E-2</v>
          </cell>
          <cell r="AU83">
            <v>78.885322580645166</v>
          </cell>
        </row>
      </sheetData>
      <sheetData sheetId="1">
        <row r="5">
          <cell r="B5" t="str">
            <v>卢旺</v>
          </cell>
          <cell r="C5">
            <v>201603090310</v>
          </cell>
          <cell r="D5">
            <v>60.75</v>
          </cell>
          <cell r="E5" t="str">
            <v>C</v>
          </cell>
          <cell r="F5">
            <v>8</v>
          </cell>
          <cell r="G5" t="str">
            <v>B</v>
          </cell>
          <cell r="H5">
            <v>5</v>
          </cell>
          <cell r="K5">
            <v>22.125</v>
          </cell>
          <cell r="L5">
            <v>0.24</v>
          </cell>
          <cell r="M5">
            <v>52.4</v>
          </cell>
          <cell r="P5">
            <v>31.439999999999998</v>
          </cell>
          <cell r="Q5">
            <v>25</v>
          </cell>
          <cell r="R5">
            <v>2.5</v>
          </cell>
          <cell r="W5">
            <v>0</v>
          </cell>
          <cell r="AB5">
            <v>0</v>
          </cell>
          <cell r="AJ5">
            <v>0</v>
          </cell>
          <cell r="AR5">
            <v>0</v>
          </cell>
          <cell r="AS5">
            <v>56.064999999999998</v>
          </cell>
          <cell r="AT5">
            <v>0</v>
          </cell>
          <cell r="AU5">
            <v>56.064999999999998</v>
          </cell>
        </row>
        <row r="6">
          <cell r="B6" t="str">
            <v>陈曦东</v>
          </cell>
          <cell r="C6">
            <v>201706061105</v>
          </cell>
          <cell r="D6">
            <v>60.351363636363601</v>
          </cell>
          <cell r="E6" t="str">
            <v>C</v>
          </cell>
          <cell r="F6">
            <v>8</v>
          </cell>
          <cell r="G6" t="str">
            <v>C</v>
          </cell>
          <cell r="H6">
            <v>3</v>
          </cell>
          <cell r="K6">
            <v>21.405409090909078</v>
          </cell>
          <cell r="L6">
            <v>0.7</v>
          </cell>
          <cell r="M6">
            <v>57</v>
          </cell>
          <cell r="P6">
            <v>34.199999999999996</v>
          </cell>
          <cell r="Q6">
            <v>75</v>
          </cell>
          <cell r="R6">
            <v>7.5</v>
          </cell>
          <cell r="W6">
            <v>0</v>
          </cell>
          <cell r="AB6">
            <v>0</v>
          </cell>
          <cell r="AJ6">
            <v>0</v>
          </cell>
          <cell r="AR6">
            <v>0</v>
          </cell>
          <cell r="AS6">
            <v>63.105409090909077</v>
          </cell>
          <cell r="AT6">
            <v>0</v>
          </cell>
          <cell r="AU6">
            <v>63.105409090909077</v>
          </cell>
        </row>
        <row r="7">
          <cell r="B7" t="str">
            <v>李闯</v>
          </cell>
          <cell r="C7">
            <v>201706061206</v>
          </cell>
          <cell r="D7">
            <v>61.963636363636397</v>
          </cell>
          <cell r="E7" t="str">
            <v>C</v>
          </cell>
          <cell r="F7">
            <v>8</v>
          </cell>
          <cell r="G7" t="str">
            <v>C</v>
          </cell>
          <cell r="H7">
            <v>3</v>
          </cell>
          <cell r="K7">
            <v>21.889090909090918</v>
          </cell>
          <cell r="L7">
            <v>0.49</v>
          </cell>
          <cell r="M7">
            <v>54.9</v>
          </cell>
          <cell r="P7">
            <v>32.94</v>
          </cell>
          <cell r="Q7">
            <v>50</v>
          </cell>
          <cell r="R7">
            <v>5</v>
          </cell>
          <cell r="W7">
            <v>0</v>
          </cell>
          <cell r="AB7">
            <v>0</v>
          </cell>
          <cell r="AJ7">
            <v>0</v>
          </cell>
          <cell r="AR7">
            <v>0</v>
          </cell>
          <cell r="AS7">
            <v>59.829090909090915</v>
          </cell>
          <cell r="AT7">
            <v>0</v>
          </cell>
          <cell r="AU7">
            <v>59.829090909090915</v>
          </cell>
        </row>
        <row r="8">
          <cell r="B8" t="str">
            <v>王翔</v>
          </cell>
          <cell r="C8">
            <v>201706061212</v>
          </cell>
          <cell r="D8">
            <v>60.504090909090898</v>
          </cell>
          <cell r="E8" t="str">
            <v>C</v>
          </cell>
          <cell r="F8">
            <v>8</v>
          </cell>
          <cell r="G8" t="str">
            <v>B</v>
          </cell>
          <cell r="H8">
            <v>5</v>
          </cell>
          <cell r="K8">
            <v>22.051227272727271</v>
          </cell>
          <cell r="L8">
            <v>1.88</v>
          </cell>
          <cell r="M8">
            <v>68.8</v>
          </cell>
          <cell r="P8">
            <v>41.279999999999994</v>
          </cell>
          <cell r="Q8">
            <v>73</v>
          </cell>
          <cell r="R8">
            <v>7.3000000000000007</v>
          </cell>
          <cell r="W8">
            <v>0</v>
          </cell>
          <cell r="AB8">
            <v>0</v>
          </cell>
          <cell r="AJ8">
            <v>0</v>
          </cell>
          <cell r="AR8">
            <v>0</v>
          </cell>
          <cell r="AS8">
            <v>70.631227272727259</v>
          </cell>
          <cell r="AT8">
            <v>0</v>
          </cell>
          <cell r="AU8">
            <v>70.631227272727259</v>
          </cell>
        </row>
        <row r="9">
          <cell r="B9" t="str">
            <v>刘华龙</v>
          </cell>
          <cell r="C9">
            <v>201806060611</v>
          </cell>
          <cell r="D9">
            <v>60.808636363636403</v>
          </cell>
          <cell r="E9" t="str">
            <v>C</v>
          </cell>
          <cell r="F9">
            <v>8</v>
          </cell>
          <cell r="G9" t="str">
            <v>C</v>
          </cell>
          <cell r="H9">
            <v>3</v>
          </cell>
          <cell r="K9">
            <v>21.542590909090919</v>
          </cell>
          <cell r="L9">
            <v>2.92</v>
          </cell>
          <cell r="M9">
            <v>79.2</v>
          </cell>
          <cell r="P9">
            <v>47.52</v>
          </cell>
          <cell r="Q9">
            <v>69</v>
          </cell>
          <cell r="R9">
            <v>6.9</v>
          </cell>
          <cell r="W9">
            <v>0</v>
          </cell>
          <cell r="AB9">
            <v>0</v>
          </cell>
          <cell r="AJ9">
            <v>0</v>
          </cell>
          <cell r="AR9">
            <v>0</v>
          </cell>
          <cell r="AS9">
            <v>75.96259090909092</v>
          </cell>
          <cell r="AT9">
            <v>0</v>
          </cell>
          <cell r="AU9">
            <v>75.96259090909092</v>
          </cell>
        </row>
        <row r="10">
          <cell r="B10" t="str">
            <v>张宇翔</v>
          </cell>
          <cell r="C10">
            <v>201806060828</v>
          </cell>
          <cell r="D10">
            <v>43.18</v>
          </cell>
          <cell r="E10" t="str">
            <v>C</v>
          </cell>
          <cell r="F10">
            <v>8</v>
          </cell>
          <cell r="G10" t="str">
            <v>C</v>
          </cell>
          <cell r="H10">
            <v>3</v>
          </cell>
          <cell r="K10">
            <v>16.253999999999998</v>
          </cell>
          <cell r="L10">
            <v>1.36</v>
          </cell>
          <cell r="M10">
            <v>63.6</v>
          </cell>
          <cell r="P10">
            <v>38.159999999999997</v>
          </cell>
          <cell r="Q10">
            <v>73</v>
          </cell>
          <cell r="R10">
            <v>7.3000000000000007</v>
          </cell>
          <cell r="W10">
            <v>0</v>
          </cell>
          <cell r="AB10">
            <v>0</v>
          </cell>
          <cell r="AJ10">
            <v>0</v>
          </cell>
          <cell r="AR10">
            <v>0</v>
          </cell>
          <cell r="AS10">
            <v>61.713999999999999</v>
          </cell>
          <cell r="AT10">
            <v>0</v>
          </cell>
          <cell r="AU10">
            <v>61.713999999999999</v>
          </cell>
        </row>
        <row r="11">
          <cell r="B11" t="str">
            <v>宋书汉</v>
          </cell>
          <cell r="C11">
            <v>201806060914</v>
          </cell>
          <cell r="D11">
            <v>62.196818181818202</v>
          </cell>
          <cell r="E11" t="str">
            <v>C</v>
          </cell>
          <cell r="F11">
            <v>8</v>
          </cell>
          <cell r="G11" t="str">
            <v>B</v>
          </cell>
          <cell r="H11">
            <v>5</v>
          </cell>
          <cell r="K11">
            <v>22.559045454545458</v>
          </cell>
          <cell r="L11">
            <v>2.74</v>
          </cell>
          <cell r="M11">
            <v>77.400000000000006</v>
          </cell>
          <cell r="P11">
            <v>46.440000000000005</v>
          </cell>
          <cell r="Q11">
            <v>72</v>
          </cell>
          <cell r="R11">
            <v>7.2</v>
          </cell>
          <cell r="W11">
            <v>0</v>
          </cell>
          <cell r="AB11">
            <v>0</v>
          </cell>
          <cell r="AJ11">
            <v>0</v>
          </cell>
          <cell r="AR11">
            <v>0</v>
          </cell>
          <cell r="AS11">
            <v>76.19904545454547</v>
          </cell>
          <cell r="AT11">
            <v>0</v>
          </cell>
          <cell r="AU11">
            <v>76.19904545454547</v>
          </cell>
        </row>
        <row r="12">
          <cell r="B12" t="str">
            <v>黄琦智</v>
          </cell>
          <cell r="C12">
            <v>201806061003</v>
          </cell>
          <cell r="D12">
            <v>61.157272727272698</v>
          </cell>
          <cell r="E12" t="str">
            <v>C</v>
          </cell>
          <cell r="F12">
            <v>8</v>
          </cell>
          <cell r="G12" t="str">
            <v>B</v>
          </cell>
          <cell r="H12">
            <v>5</v>
          </cell>
          <cell r="K12">
            <v>22.247181818181808</v>
          </cell>
          <cell r="L12">
            <v>0.95</v>
          </cell>
          <cell r="M12">
            <v>59.5</v>
          </cell>
          <cell r="P12">
            <v>35.699999999999996</v>
          </cell>
          <cell r="Q12">
            <v>69</v>
          </cell>
          <cell r="R12">
            <v>6.9</v>
          </cell>
          <cell r="W12">
            <v>0</v>
          </cell>
          <cell r="AB12">
            <v>0</v>
          </cell>
          <cell r="AC12" t="str">
            <v>资助A+1.5</v>
          </cell>
          <cell r="AD12" t="str">
            <v>资助A+1.5</v>
          </cell>
          <cell r="AE12">
            <v>1.5</v>
          </cell>
          <cell r="AJ12">
            <v>1.5</v>
          </cell>
          <cell r="AR12">
            <v>0</v>
          </cell>
          <cell r="AS12">
            <v>64.847181818181809</v>
          </cell>
          <cell r="AT12">
            <v>1.5</v>
          </cell>
          <cell r="AU12">
            <v>66.347181818181809</v>
          </cell>
        </row>
        <row r="13">
          <cell r="B13" t="str">
            <v>刘劲</v>
          </cell>
          <cell r="C13">
            <v>201806061112</v>
          </cell>
          <cell r="D13">
            <v>60.999545454545498</v>
          </cell>
          <cell r="E13" t="str">
            <v>C</v>
          </cell>
          <cell r="F13">
            <v>8</v>
          </cell>
          <cell r="G13" t="str">
            <v>B</v>
          </cell>
          <cell r="H13">
            <v>5</v>
          </cell>
          <cell r="K13">
            <v>22.199863636363649</v>
          </cell>
          <cell r="L13">
            <v>1.71</v>
          </cell>
          <cell r="M13">
            <v>67.099999999999994</v>
          </cell>
          <cell r="P13">
            <v>40.26</v>
          </cell>
          <cell r="Q13">
            <v>71</v>
          </cell>
          <cell r="R13">
            <v>7.1000000000000005</v>
          </cell>
          <cell r="W13">
            <v>0</v>
          </cell>
          <cell r="AB13">
            <v>0</v>
          </cell>
          <cell r="AJ13">
            <v>0</v>
          </cell>
          <cell r="AR13">
            <v>0</v>
          </cell>
          <cell r="AS13">
            <v>69.559863636363644</v>
          </cell>
          <cell r="AT13">
            <v>0</v>
          </cell>
          <cell r="AU13">
            <v>69.559863636363644</v>
          </cell>
        </row>
        <row r="14">
          <cell r="B14" t="str">
            <v>张向东</v>
          </cell>
          <cell r="C14">
            <v>201806061124</v>
          </cell>
          <cell r="D14">
            <v>61.524090909090901</v>
          </cell>
          <cell r="E14" t="str">
            <v>C</v>
          </cell>
          <cell r="F14">
            <v>8</v>
          </cell>
          <cell r="G14" t="str">
            <v>B</v>
          </cell>
          <cell r="H14">
            <v>5</v>
          </cell>
          <cell r="K14">
            <v>22.357227272727268</v>
          </cell>
          <cell r="L14">
            <v>1.53</v>
          </cell>
          <cell r="M14">
            <v>65.3</v>
          </cell>
          <cell r="P14">
            <v>39.18</v>
          </cell>
          <cell r="Q14">
            <v>68</v>
          </cell>
          <cell r="R14">
            <v>6.8000000000000007</v>
          </cell>
          <cell r="W14">
            <v>0</v>
          </cell>
          <cell r="AB14">
            <v>0</v>
          </cell>
          <cell r="AJ14">
            <v>0</v>
          </cell>
          <cell r="AR14">
            <v>0</v>
          </cell>
          <cell r="AS14">
            <v>68.337227272727262</v>
          </cell>
          <cell r="AT14">
            <v>0</v>
          </cell>
          <cell r="AU14">
            <v>68.337227272727262</v>
          </cell>
        </row>
        <row r="15">
          <cell r="B15" t="str">
            <v>蒋灵威</v>
          </cell>
          <cell r="C15">
            <v>201806061204</v>
          </cell>
          <cell r="D15">
            <v>62.228636363636397</v>
          </cell>
          <cell r="E15" t="str">
            <v>C</v>
          </cell>
          <cell r="F15">
            <v>8</v>
          </cell>
          <cell r="G15" t="str">
            <v>B</v>
          </cell>
          <cell r="H15">
            <v>5</v>
          </cell>
          <cell r="K15">
            <v>22.568590909090918</v>
          </cell>
          <cell r="L15">
            <v>3.38</v>
          </cell>
          <cell r="M15">
            <v>83.8</v>
          </cell>
          <cell r="N15" t="str">
            <v>英语六级+0.3</v>
          </cell>
          <cell r="O15">
            <v>0.3</v>
          </cell>
          <cell r="P15">
            <v>50.459999999999994</v>
          </cell>
          <cell r="Q15">
            <v>77</v>
          </cell>
          <cell r="R15">
            <v>7.7</v>
          </cell>
          <cell r="S15" t="str">
            <v>电子设计竞赛省二+2.5</v>
          </cell>
          <cell r="T15">
            <v>2.5</v>
          </cell>
          <cell r="W15">
            <v>2.5</v>
          </cell>
          <cell r="AB15">
            <v>0</v>
          </cell>
          <cell r="AC15" t="str">
            <v>班长B+2，党建联系人A+1.5</v>
          </cell>
          <cell r="AD15" t="str">
            <v>班长B+2，党建联系人A+1.5</v>
          </cell>
          <cell r="AE15">
            <v>2.2999999999999998</v>
          </cell>
          <cell r="AJ15">
            <v>2.2999999999999998</v>
          </cell>
          <cell r="AR15">
            <v>0</v>
          </cell>
          <cell r="AS15">
            <v>80.728590909090912</v>
          </cell>
          <cell r="AT15">
            <v>4.8</v>
          </cell>
          <cell r="AU15">
            <v>85.528590909090909</v>
          </cell>
        </row>
        <row r="16">
          <cell r="B16" t="str">
            <v>李一坚</v>
          </cell>
          <cell r="C16">
            <v>201806061207</v>
          </cell>
          <cell r="D16">
            <v>61.5968181818182</v>
          </cell>
          <cell r="E16" t="str">
            <v>C</v>
          </cell>
          <cell r="F16">
            <v>8</v>
          </cell>
          <cell r="G16" t="str">
            <v>C</v>
          </cell>
          <cell r="H16">
            <v>3</v>
          </cell>
          <cell r="K16">
            <v>21.779045454545461</v>
          </cell>
          <cell r="L16">
            <v>1.05</v>
          </cell>
          <cell r="M16">
            <v>60.5</v>
          </cell>
          <cell r="P16">
            <v>36.299999999999997</v>
          </cell>
          <cell r="Q16">
            <v>80</v>
          </cell>
          <cell r="R16">
            <v>8</v>
          </cell>
          <cell r="W16">
            <v>0</v>
          </cell>
          <cell r="AB16">
            <v>0</v>
          </cell>
          <cell r="AC16" t="str">
            <v>生活B+1</v>
          </cell>
          <cell r="AD16" t="str">
            <v>生活B+1</v>
          </cell>
          <cell r="AE16">
            <v>1</v>
          </cell>
          <cell r="AJ16">
            <v>1</v>
          </cell>
          <cell r="AR16">
            <v>0</v>
          </cell>
          <cell r="AS16">
            <v>66.079045454545451</v>
          </cell>
          <cell r="AT16">
            <v>1</v>
          </cell>
          <cell r="AU16">
            <v>67.079045454545451</v>
          </cell>
        </row>
        <row r="17">
          <cell r="B17" t="str">
            <v>刘沛云</v>
          </cell>
          <cell r="C17">
            <v>201806061212</v>
          </cell>
          <cell r="D17">
            <v>42.652727272727297</v>
          </cell>
          <cell r="E17" t="str">
            <v>C</v>
          </cell>
          <cell r="F17">
            <v>8</v>
          </cell>
          <cell r="G17" t="str">
            <v>B</v>
          </cell>
          <cell r="H17">
            <v>5</v>
          </cell>
          <cell r="K17">
            <v>16.69581818181819</v>
          </cell>
          <cell r="L17">
            <v>2.79</v>
          </cell>
          <cell r="M17">
            <v>77.900000000000006</v>
          </cell>
          <cell r="P17">
            <v>46.74</v>
          </cell>
          <cell r="Q17">
            <v>70</v>
          </cell>
          <cell r="R17">
            <v>7</v>
          </cell>
          <cell r="W17">
            <v>0</v>
          </cell>
          <cell r="AB17">
            <v>0</v>
          </cell>
          <cell r="AC17" t="str">
            <v>文体B+1</v>
          </cell>
          <cell r="AD17" t="str">
            <v>文体B+1</v>
          </cell>
          <cell r="AE17">
            <v>1</v>
          </cell>
          <cell r="AJ17">
            <v>1</v>
          </cell>
          <cell r="AR17">
            <v>0</v>
          </cell>
          <cell r="AS17">
            <v>70.435818181818192</v>
          </cell>
          <cell r="AT17">
            <v>1</v>
          </cell>
          <cell r="AU17">
            <v>71.435818181818192</v>
          </cell>
        </row>
        <row r="18">
          <cell r="B18" t="str">
            <v>王阿丹</v>
          </cell>
          <cell r="C18">
            <v>201806061217</v>
          </cell>
          <cell r="D18">
            <v>61.458636363636401</v>
          </cell>
          <cell r="E18" t="str">
            <v>C</v>
          </cell>
          <cell r="F18">
            <v>8</v>
          </cell>
          <cell r="G18" t="str">
            <v>B</v>
          </cell>
          <cell r="H18">
            <v>5</v>
          </cell>
          <cell r="K18">
            <v>22.33759090909092</v>
          </cell>
          <cell r="L18">
            <v>1.61</v>
          </cell>
          <cell r="M18">
            <v>66.099999999999994</v>
          </cell>
          <cell r="P18">
            <v>39.659999999999997</v>
          </cell>
          <cell r="Q18">
            <v>73</v>
          </cell>
          <cell r="R18">
            <v>7.3000000000000007</v>
          </cell>
          <cell r="W18">
            <v>0</v>
          </cell>
          <cell r="AB18">
            <v>0</v>
          </cell>
          <cell r="AJ18">
            <v>0</v>
          </cell>
          <cell r="AR18">
            <v>0</v>
          </cell>
          <cell r="AS18">
            <v>69.297590909090914</v>
          </cell>
          <cell r="AT18">
            <v>0</v>
          </cell>
          <cell r="AU18">
            <v>69.297590909090914</v>
          </cell>
        </row>
        <row r="19">
          <cell r="B19" t="str">
            <v>王晨阳</v>
          </cell>
          <cell r="C19">
            <v>201806061218</v>
          </cell>
          <cell r="D19">
            <v>61.742272727272699</v>
          </cell>
          <cell r="E19" t="str">
            <v>C</v>
          </cell>
          <cell r="F19">
            <v>8</v>
          </cell>
          <cell r="G19" t="str">
            <v>B</v>
          </cell>
          <cell r="H19">
            <v>5</v>
          </cell>
          <cell r="K19">
            <v>22.422681818181811</v>
          </cell>
          <cell r="L19">
            <v>3.79</v>
          </cell>
          <cell r="M19">
            <v>87.9</v>
          </cell>
          <cell r="P19">
            <v>52.74</v>
          </cell>
          <cell r="Q19">
            <v>77</v>
          </cell>
          <cell r="R19">
            <v>7.7</v>
          </cell>
          <cell r="W19">
            <v>0</v>
          </cell>
          <cell r="AB19">
            <v>0</v>
          </cell>
          <cell r="AC19" t="str">
            <v>心理B+1</v>
          </cell>
          <cell r="AD19" t="str">
            <v>心理A+1.5</v>
          </cell>
          <cell r="AE19">
            <v>1.25</v>
          </cell>
          <cell r="AJ19">
            <v>1.25</v>
          </cell>
          <cell r="AR19">
            <v>0</v>
          </cell>
          <cell r="AS19">
            <v>82.862681818181812</v>
          </cell>
          <cell r="AT19">
            <v>1.25</v>
          </cell>
          <cell r="AU19">
            <v>84.112681818181812</v>
          </cell>
        </row>
        <row r="20">
          <cell r="B20" t="str">
            <v>王义宁</v>
          </cell>
          <cell r="C20">
            <v>201806061220</v>
          </cell>
          <cell r="D20">
            <v>61.410454545454499</v>
          </cell>
          <cell r="E20" t="str">
            <v>C</v>
          </cell>
          <cell r="F20">
            <v>8</v>
          </cell>
          <cell r="G20" t="str">
            <v>C</v>
          </cell>
          <cell r="H20">
            <v>3</v>
          </cell>
          <cell r="K20">
            <v>21.72313636363635</v>
          </cell>
          <cell r="L20">
            <v>1.65</v>
          </cell>
          <cell r="M20">
            <v>66.5</v>
          </cell>
          <cell r="P20">
            <v>39.9</v>
          </cell>
          <cell r="Q20">
            <v>72</v>
          </cell>
          <cell r="R20">
            <v>7.2</v>
          </cell>
          <cell r="W20">
            <v>0</v>
          </cell>
          <cell r="AB20">
            <v>0</v>
          </cell>
          <cell r="AJ20">
            <v>0</v>
          </cell>
          <cell r="AR20">
            <v>0</v>
          </cell>
          <cell r="AS20">
            <v>68.823136363636351</v>
          </cell>
          <cell r="AT20">
            <v>0</v>
          </cell>
          <cell r="AU20">
            <v>68.823136363636351</v>
          </cell>
        </row>
        <row r="21">
          <cell r="B21" t="str">
            <v>陶雨枫</v>
          </cell>
          <cell r="C21">
            <v>201806061919</v>
          </cell>
          <cell r="D21">
            <v>61.384545454545503</v>
          </cell>
          <cell r="E21" t="str">
            <v>C</v>
          </cell>
          <cell r="F21">
            <v>8</v>
          </cell>
          <cell r="G21" t="str">
            <v>C</v>
          </cell>
          <cell r="H21">
            <v>3</v>
          </cell>
          <cell r="K21">
            <v>21.715363636363652</v>
          </cell>
          <cell r="L21">
            <v>2.2799999999999998</v>
          </cell>
          <cell r="M21">
            <v>72.8</v>
          </cell>
          <cell r="P21">
            <v>43.68</v>
          </cell>
          <cell r="Q21">
            <v>68</v>
          </cell>
          <cell r="R21">
            <v>6.8000000000000007</v>
          </cell>
          <cell r="W21">
            <v>0</v>
          </cell>
          <cell r="AB21">
            <v>0</v>
          </cell>
          <cell r="AJ21">
            <v>0</v>
          </cell>
          <cell r="AR21">
            <v>0</v>
          </cell>
          <cell r="AS21">
            <v>72.195363636363652</v>
          </cell>
          <cell r="AT21">
            <v>0</v>
          </cell>
          <cell r="AU21">
            <v>72.195363636363652</v>
          </cell>
        </row>
        <row r="22">
          <cell r="B22" t="str">
            <v>胡昊翔</v>
          </cell>
          <cell r="C22">
            <v>201806062305</v>
          </cell>
          <cell r="D22">
            <v>61.08</v>
          </cell>
          <cell r="E22" t="str">
            <v>C</v>
          </cell>
          <cell r="F22">
            <v>8</v>
          </cell>
          <cell r="G22" t="str">
            <v>B</v>
          </cell>
          <cell r="H22">
            <v>5</v>
          </cell>
          <cell r="K22">
            <v>22.224</v>
          </cell>
          <cell r="L22">
            <v>3.14</v>
          </cell>
          <cell r="M22">
            <v>81.400000000000006</v>
          </cell>
          <cell r="P22">
            <v>48.84</v>
          </cell>
          <cell r="Q22">
            <v>72</v>
          </cell>
          <cell r="R22">
            <v>7.2</v>
          </cell>
          <cell r="W22">
            <v>0</v>
          </cell>
          <cell r="AB22">
            <v>0</v>
          </cell>
          <cell r="AC22" t="str">
            <v>团支书B+2</v>
          </cell>
          <cell r="AD22" t="str">
            <v>团支书B+2</v>
          </cell>
          <cell r="AE22">
            <v>2</v>
          </cell>
          <cell r="AF22" t="str">
            <v>院级优秀团干+0.25</v>
          </cell>
          <cell r="AG22">
            <v>0.25</v>
          </cell>
          <cell r="AJ22">
            <v>2.25</v>
          </cell>
          <cell r="AR22">
            <v>0</v>
          </cell>
          <cell r="AS22">
            <v>78.26400000000001</v>
          </cell>
          <cell r="AT22">
            <v>2.25</v>
          </cell>
          <cell r="AU22">
            <v>80.51400000000001</v>
          </cell>
        </row>
        <row r="23">
          <cell r="B23" t="str">
            <v>吴杨钒</v>
          </cell>
          <cell r="C23">
            <v>201806062321</v>
          </cell>
          <cell r="D23">
            <v>60.567727272727304</v>
          </cell>
          <cell r="E23" t="str">
            <v>C</v>
          </cell>
          <cell r="F23">
            <v>8</v>
          </cell>
          <cell r="G23" t="str">
            <v>B</v>
          </cell>
          <cell r="H23">
            <v>5</v>
          </cell>
          <cell r="K23">
            <v>22.070318181818187</v>
          </cell>
          <cell r="L23">
            <v>3.17</v>
          </cell>
          <cell r="M23">
            <v>81.7</v>
          </cell>
          <cell r="P23">
            <v>49.02</v>
          </cell>
          <cell r="Q23">
            <v>68</v>
          </cell>
          <cell r="R23">
            <v>6.8000000000000007</v>
          </cell>
          <cell r="W23">
            <v>0</v>
          </cell>
          <cell r="AB23">
            <v>0</v>
          </cell>
          <cell r="AJ23">
            <v>0</v>
          </cell>
          <cell r="AR23">
            <v>0</v>
          </cell>
          <cell r="AS23">
            <v>77.890318181818188</v>
          </cell>
          <cell r="AT23">
            <v>0</v>
          </cell>
          <cell r="AU23">
            <v>77.890318181818188</v>
          </cell>
        </row>
        <row r="24">
          <cell r="B24" t="str">
            <v>吴金超</v>
          </cell>
          <cell r="C24">
            <v>201806062423</v>
          </cell>
          <cell r="D24">
            <v>60.693636363636401</v>
          </cell>
          <cell r="E24" t="str">
            <v>C</v>
          </cell>
          <cell r="F24">
            <v>8</v>
          </cell>
          <cell r="G24" t="str">
            <v>B</v>
          </cell>
          <cell r="H24">
            <v>5</v>
          </cell>
          <cell r="K24">
            <v>22.108090909090919</v>
          </cell>
          <cell r="L24">
            <v>2.61</v>
          </cell>
          <cell r="M24">
            <v>76.099999999999994</v>
          </cell>
          <cell r="P24">
            <v>45.66</v>
          </cell>
          <cell r="Q24">
            <v>68</v>
          </cell>
          <cell r="R24">
            <v>6.8000000000000007</v>
          </cell>
          <cell r="W24">
            <v>0</v>
          </cell>
          <cell r="AB24">
            <v>0</v>
          </cell>
          <cell r="AJ24">
            <v>0</v>
          </cell>
          <cell r="AR24">
            <v>0</v>
          </cell>
          <cell r="AS24">
            <v>74.568090909090913</v>
          </cell>
          <cell r="AT24">
            <v>0</v>
          </cell>
          <cell r="AU24">
            <v>74.568090909090913</v>
          </cell>
        </row>
        <row r="25">
          <cell r="B25" t="str">
            <v>胡致华</v>
          </cell>
          <cell r="C25">
            <v>201806062508</v>
          </cell>
          <cell r="D25">
            <v>61.324090909090899</v>
          </cell>
          <cell r="E25" t="str">
            <v>C</v>
          </cell>
          <cell r="F25">
            <v>8</v>
          </cell>
          <cell r="G25" t="str">
            <v>C</v>
          </cell>
          <cell r="H25">
            <v>3</v>
          </cell>
          <cell r="K25">
            <v>21.697227272727268</v>
          </cell>
          <cell r="L25">
            <v>3.29</v>
          </cell>
          <cell r="M25">
            <v>82.9</v>
          </cell>
          <cell r="P25">
            <v>49.74</v>
          </cell>
          <cell r="Q25">
            <v>70</v>
          </cell>
          <cell r="R25">
            <v>7</v>
          </cell>
          <cell r="W25">
            <v>0</v>
          </cell>
          <cell r="AB25">
            <v>0</v>
          </cell>
          <cell r="AC25" t="str">
            <v>党建联系人A+1.5</v>
          </cell>
          <cell r="AD25" t="str">
            <v>党建联系人A+1.5</v>
          </cell>
          <cell r="AE25">
            <v>1.5</v>
          </cell>
          <cell r="AJ25">
            <v>1.5</v>
          </cell>
          <cell r="AR25">
            <v>0</v>
          </cell>
          <cell r="AS25">
            <v>78.43722727272727</v>
          </cell>
          <cell r="AT25">
            <v>1.5</v>
          </cell>
          <cell r="AU25">
            <v>79.93722727272727</v>
          </cell>
        </row>
        <row r="26">
          <cell r="B26" t="str">
            <v>徐辉</v>
          </cell>
          <cell r="C26">
            <v>201806120221</v>
          </cell>
          <cell r="D26">
            <v>61.960454545454503</v>
          </cell>
          <cell r="E26" t="str">
            <v>C</v>
          </cell>
          <cell r="F26">
            <v>8</v>
          </cell>
          <cell r="G26" t="str">
            <v>B</v>
          </cell>
          <cell r="H26">
            <v>5</v>
          </cell>
          <cell r="K26">
            <v>22.488136363636347</v>
          </cell>
          <cell r="L26">
            <v>4.17</v>
          </cell>
          <cell r="M26">
            <v>91.7</v>
          </cell>
          <cell r="N26" t="str">
            <v>普通话+0.2英语六级+0.3</v>
          </cell>
          <cell r="O26">
            <v>0.5</v>
          </cell>
          <cell r="P26">
            <v>55.32</v>
          </cell>
          <cell r="Q26">
            <v>75</v>
          </cell>
          <cell r="R26">
            <v>7.5</v>
          </cell>
          <cell r="S26" t="str">
            <v>电子设计竞赛省二+2.5，数学竞赛（非数学类）国三+0.8</v>
          </cell>
          <cell r="T26">
            <v>3.3</v>
          </cell>
          <cell r="W26">
            <v>3.3</v>
          </cell>
          <cell r="AB26">
            <v>0</v>
          </cell>
          <cell r="AC26" t="str">
            <v>学习A+1.5，党建联系人A+1.5</v>
          </cell>
          <cell r="AD26" t="str">
            <v>学习B+1，党建联系人A+1.5</v>
          </cell>
          <cell r="AE26">
            <v>1.75</v>
          </cell>
          <cell r="AF26" t="str">
            <v>院级优秀团员+0.2</v>
          </cell>
          <cell r="AG26">
            <v>0.2</v>
          </cell>
          <cell r="AJ26">
            <v>1.95</v>
          </cell>
          <cell r="AR26">
            <v>0</v>
          </cell>
          <cell r="AS26">
            <v>85.308136363636351</v>
          </cell>
          <cell r="AT26">
            <v>5.25</v>
          </cell>
          <cell r="AU26">
            <v>90.558136363636351</v>
          </cell>
        </row>
        <row r="27">
          <cell r="B27" t="str">
            <v>荣俊基</v>
          </cell>
          <cell r="C27">
            <v>201706061005</v>
          </cell>
          <cell r="D27">
            <v>57.8318181818182</v>
          </cell>
          <cell r="E27" t="str">
            <v>C</v>
          </cell>
          <cell r="F27">
            <v>8</v>
          </cell>
          <cell r="G27" t="str">
            <v>A</v>
          </cell>
          <cell r="H27">
            <v>7</v>
          </cell>
          <cell r="K27">
            <v>21.849545454545456</v>
          </cell>
          <cell r="L27">
            <v>2.0699999999999998</v>
          </cell>
          <cell r="M27">
            <v>70.7</v>
          </cell>
          <cell r="P27">
            <v>42.42</v>
          </cell>
          <cell r="Q27">
            <v>75</v>
          </cell>
          <cell r="R27">
            <v>7.5</v>
          </cell>
          <cell r="W27">
            <v>0</v>
          </cell>
          <cell r="AB27">
            <v>0</v>
          </cell>
          <cell r="AJ27">
            <v>0</v>
          </cell>
          <cell r="AR27">
            <v>0</v>
          </cell>
          <cell r="AS27">
            <v>71.769545454545465</v>
          </cell>
          <cell r="AT27">
            <v>0</v>
          </cell>
          <cell r="AU27">
            <v>71.769545454545465</v>
          </cell>
        </row>
      </sheetData>
      <sheetData sheetId="2">
        <row r="5">
          <cell r="B5" t="str">
            <v>张谌恺</v>
          </cell>
          <cell r="C5">
            <v>201603080132</v>
          </cell>
          <cell r="D5">
            <v>57.5818181818182</v>
          </cell>
          <cell r="E5" t="str">
            <v>B</v>
          </cell>
          <cell r="F5">
            <v>10</v>
          </cell>
          <cell r="G5" t="str">
            <v>C</v>
          </cell>
          <cell r="H5">
            <v>3</v>
          </cell>
          <cell r="K5">
            <v>21.174545454545456</v>
          </cell>
          <cell r="L5">
            <v>0.37</v>
          </cell>
          <cell r="M5">
            <v>53.7</v>
          </cell>
          <cell r="P5">
            <v>32.22</v>
          </cell>
          <cell r="Q5">
            <v>50</v>
          </cell>
          <cell r="R5">
            <v>5</v>
          </cell>
          <cell r="W5">
            <v>0</v>
          </cell>
          <cell r="AB5">
            <v>0</v>
          </cell>
          <cell r="AH5" t="str">
            <v>优良学风班+0.075</v>
          </cell>
          <cell r="AI5">
            <v>7.4999999999999997E-2</v>
          </cell>
          <cell r="AJ5">
            <v>7.4999999999999997E-2</v>
          </cell>
          <cell r="AR5">
            <v>0</v>
          </cell>
          <cell r="AS5">
            <v>58.394545454545451</v>
          </cell>
          <cell r="AT5">
            <v>7.4999999999999997E-2</v>
          </cell>
          <cell r="AU5">
            <v>58.469545454545454</v>
          </cell>
        </row>
        <row r="6">
          <cell r="B6" t="str">
            <v>宋立康</v>
          </cell>
          <cell r="C6">
            <v>201706040117</v>
          </cell>
          <cell r="D6">
            <v>61.909090909090899</v>
          </cell>
          <cell r="E6" t="str">
            <v>B</v>
          </cell>
          <cell r="F6">
            <v>10</v>
          </cell>
          <cell r="G6" t="str">
            <v>B</v>
          </cell>
          <cell r="H6">
            <v>5</v>
          </cell>
          <cell r="K6">
            <v>23.072727272727271</v>
          </cell>
          <cell r="L6">
            <v>2.6</v>
          </cell>
          <cell r="M6">
            <v>76</v>
          </cell>
          <cell r="P6">
            <v>45.6</v>
          </cell>
          <cell r="Q6">
            <v>75</v>
          </cell>
          <cell r="R6">
            <v>7.5</v>
          </cell>
          <cell r="S6" t="str">
            <v>机械设计竞赛省一+3，工程训练综合能力竞赛省三+2；物理科技创新竞赛省二+2.5</v>
          </cell>
          <cell r="T6">
            <v>7.5</v>
          </cell>
          <cell r="W6">
            <v>7.5</v>
          </cell>
          <cell r="AB6">
            <v>0</v>
          </cell>
          <cell r="AH6" t="str">
            <v>优良学风班+0.075</v>
          </cell>
          <cell r="AI6">
            <v>7.4999999999999997E-2</v>
          </cell>
          <cell r="AJ6">
            <v>7.4999999999999997E-2</v>
          </cell>
          <cell r="AR6">
            <v>0</v>
          </cell>
          <cell r="AS6">
            <v>76.172727272727272</v>
          </cell>
          <cell r="AT6">
            <v>7.5750000000000002</v>
          </cell>
          <cell r="AU6">
            <v>83.747727272727275</v>
          </cell>
        </row>
        <row r="7">
          <cell r="B7" t="str">
            <v>褚金培</v>
          </cell>
          <cell r="C7">
            <v>201806010212</v>
          </cell>
          <cell r="D7">
            <v>61.872727272727303</v>
          </cell>
          <cell r="E7" t="str">
            <v>B</v>
          </cell>
          <cell r="F7">
            <v>10</v>
          </cell>
          <cell r="G7" t="str">
            <v>A</v>
          </cell>
          <cell r="H7">
            <v>7</v>
          </cell>
          <cell r="K7">
            <v>23.661818181818191</v>
          </cell>
          <cell r="L7">
            <v>3.84</v>
          </cell>
          <cell r="M7">
            <v>88.4</v>
          </cell>
          <cell r="N7" t="str">
            <v>英语六级+0.3</v>
          </cell>
          <cell r="O7">
            <v>0.3</v>
          </cell>
          <cell r="P7">
            <v>53.22</v>
          </cell>
          <cell r="Q7">
            <v>73</v>
          </cell>
          <cell r="R7">
            <v>7.3000000000000007</v>
          </cell>
          <cell r="S7" t="str">
            <v>【美国数学建模成功参与奖（老队员）+2.16】全国数学建模竞赛省二（老队员）+3，运河杯竞赛校二+0.6</v>
          </cell>
          <cell r="T7">
            <v>3.6</v>
          </cell>
          <cell r="U7" t="str">
            <v>运河杯结题一作+0.2</v>
          </cell>
          <cell r="V7">
            <v>0.2</v>
          </cell>
          <cell r="W7">
            <v>3.8000000000000003</v>
          </cell>
          <cell r="AB7">
            <v>0</v>
          </cell>
          <cell r="AC7" t="str">
            <v>健行学院青年马克思主义者学校主要负责人A+2.5*1.2</v>
          </cell>
          <cell r="AD7" t="str">
            <v>健行学院青年马克思主义者学校主要负责人A+2.5*1.2</v>
          </cell>
          <cell r="AE7">
            <v>3</v>
          </cell>
          <cell r="AH7" t="str">
            <v>优良学风班+0.075</v>
          </cell>
          <cell r="AI7">
            <v>7.4999999999999997E-2</v>
          </cell>
          <cell r="AJ7">
            <v>3.0750000000000002</v>
          </cell>
          <cell r="AR7">
            <v>0</v>
          </cell>
          <cell r="AS7">
            <v>84.181818181818187</v>
          </cell>
          <cell r="AT7">
            <v>6.875</v>
          </cell>
          <cell r="AU7">
            <v>91.056818181818187</v>
          </cell>
        </row>
        <row r="8">
          <cell r="B8" t="str">
            <v>包洋斌</v>
          </cell>
          <cell r="C8">
            <v>201806060301</v>
          </cell>
          <cell r="D8">
            <v>57.545454545454497</v>
          </cell>
          <cell r="E8" t="str">
            <v>B</v>
          </cell>
          <cell r="F8">
            <v>10</v>
          </cell>
          <cell r="G8" t="str">
            <v>A</v>
          </cell>
          <cell r="H8">
            <v>7</v>
          </cell>
          <cell r="K8">
            <v>22.363636363636349</v>
          </cell>
          <cell r="L8">
            <v>3.4</v>
          </cell>
          <cell r="M8">
            <v>84</v>
          </cell>
          <cell r="N8" t="str">
            <v>计算机三级+0.4</v>
          </cell>
          <cell r="O8">
            <v>0.4</v>
          </cell>
          <cell r="P8">
            <v>50.64</v>
          </cell>
          <cell r="Q8">
            <v>49</v>
          </cell>
          <cell r="R8">
            <v>4.9000000000000004</v>
          </cell>
          <cell r="W8">
            <v>0</v>
          </cell>
          <cell r="AB8">
            <v>0</v>
          </cell>
          <cell r="AH8" t="str">
            <v>优良学风班+0.075</v>
          </cell>
          <cell r="AI8">
            <v>7.4999999999999997E-2</v>
          </cell>
          <cell r="AJ8">
            <v>7.4999999999999997E-2</v>
          </cell>
          <cell r="AR8">
            <v>0</v>
          </cell>
          <cell r="AS8">
            <v>77.903636363636352</v>
          </cell>
          <cell r="AT8">
            <v>7.4999999999999997E-2</v>
          </cell>
          <cell r="AU8">
            <v>77.978636363636355</v>
          </cell>
        </row>
        <row r="9">
          <cell r="B9" t="str">
            <v>蔡旻杰</v>
          </cell>
          <cell r="C9">
            <v>201806060302</v>
          </cell>
          <cell r="D9">
            <v>61.3</v>
          </cell>
          <cell r="E9" t="str">
            <v>B</v>
          </cell>
          <cell r="F9">
            <v>10</v>
          </cell>
          <cell r="G9" t="str">
            <v>B</v>
          </cell>
          <cell r="H9">
            <v>5</v>
          </cell>
          <cell r="K9">
            <v>22.889999999999997</v>
          </cell>
          <cell r="L9">
            <v>2.9</v>
          </cell>
          <cell r="M9">
            <v>79</v>
          </cell>
          <cell r="P9">
            <v>47.4</v>
          </cell>
          <cell r="Q9">
            <v>69</v>
          </cell>
          <cell r="R9">
            <v>6.9</v>
          </cell>
          <cell r="W9">
            <v>0</v>
          </cell>
          <cell r="Z9" t="str">
            <v>院优秀青年志愿者，一星志愿者</v>
          </cell>
          <cell r="AA9">
            <v>0.5</v>
          </cell>
          <cell r="AB9">
            <v>0.5</v>
          </cell>
          <cell r="AH9" t="str">
            <v>优良学风班+0.075</v>
          </cell>
          <cell r="AI9">
            <v>7.4999999999999997E-2</v>
          </cell>
          <cell r="AJ9">
            <v>7.4999999999999997E-2</v>
          </cell>
          <cell r="AR9">
            <v>0</v>
          </cell>
          <cell r="AS9">
            <v>77.19</v>
          </cell>
          <cell r="AT9">
            <v>0.57499999999999996</v>
          </cell>
          <cell r="AU9">
            <v>77.765000000000001</v>
          </cell>
        </row>
        <row r="10">
          <cell r="B10" t="str">
            <v>陈鹏涛</v>
          </cell>
          <cell r="C10">
            <v>201806060303</v>
          </cell>
          <cell r="D10">
            <v>62.763636363636401</v>
          </cell>
          <cell r="E10" t="str">
            <v>B</v>
          </cell>
          <cell r="F10">
            <v>10</v>
          </cell>
          <cell r="G10" t="str">
            <v>A</v>
          </cell>
          <cell r="H10">
            <v>7</v>
          </cell>
          <cell r="K10">
            <v>23.92909090909092</v>
          </cell>
          <cell r="L10">
            <v>4.2</v>
          </cell>
          <cell r="M10">
            <v>92</v>
          </cell>
          <cell r="N10" t="str">
            <v>英语六级+0.3</v>
          </cell>
          <cell r="O10">
            <v>0.3</v>
          </cell>
          <cell r="P10">
            <v>55.379999999999995</v>
          </cell>
          <cell r="Q10">
            <v>81</v>
          </cell>
          <cell r="R10">
            <v>8.1</v>
          </cell>
          <cell r="S10" t="str">
            <v>全国数学建模竞赛省一+3，电子商务竞赛省三+2.4，学术论坛项目校三+0.1；数学竞赛（非数学类）国二+1，高数竞赛（工科类）省一+0.8</v>
          </cell>
          <cell r="T10">
            <v>7.3</v>
          </cell>
          <cell r="U10" t="str">
            <v>发明专利受理一作*2+2，参与书籍编撰+2，EI会议论文二作+1，其他刊物二作+0.1；国创结题三作+0.375</v>
          </cell>
          <cell r="V10">
            <v>5.4749999999999996</v>
          </cell>
          <cell r="W10">
            <v>12.774999999999999</v>
          </cell>
          <cell r="AB10">
            <v>0</v>
          </cell>
          <cell r="AC10" t="str">
            <v>学习A+1.5*1.3，健行学院党建联系人A+1.5</v>
          </cell>
          <cell r="AD10" t="str">
            <v>学习A+1.5*1.3，健行学院党建联系人A=1.5</v>
          </cell>
          <cell r="AE10">
            <v>2.25</v>
          </cell>
          <cell r="AF10" t="str">
            <v>院级优秀团员+0.2</v>
          </cell>
          <cell r="AG10">
            <v>0.2</v>
          </cell>
          <cell r="AH10" t="str">
            <v>优良学风班+0.075</v>
          </cell>
          <cell r="AI10">
            <v>7.4999999999999997E-2</v>
          </cell>
          <cell r="AJ10">
            <v>2.5249999999999999</v>
          </cell>
          <cell r="AR10">
            <v>0</v>
          </cell>
          <cell r="AS10">
            <v>87.409090909090907</v>
          </cell>
          <cell r="AT10">
            <v>15.299999999999999</v>
          </cell>
          <cell r="AU10">
            <v>102.7090909090909</v>
          </cell>
        </row>
        <row r="11">
          <cell r="B11" t="str">
            <v>陈乾</v>
          </cell>
          <cell r="C11">
            <v>201806060304</v>
          </cell>
          <cell r="D11">
            <v>63.0818181818182</v>
          </cell>
          <cell r="E11" t="str">
            <v>B</v>
          </cell>
          <cell r="F11">
            <v>10</v>
          </cell>
          <cell r="G11" t="str">
            <v>B</v>
          </cell>
          <cell r="H11">
            <v>5</v>
          </cell>
          <cell r="K11">
            <v>23.424545454545456</v>
          </cell>
          <cell r="L11">
            <v>3.39</v>
          </cell>
          <cell r="M11">
            <v>83.9</v>
          </cell>
          <cell r="P11">
            <v>50.34</v>
          </cell>
          <cell r="Q11">
            <v>68</v>
          </cell>
          <cell r="R11">
            <v>6.8000000000000007</v>
          </cell>
          <cell r="S11" t="str">
            <v>智能车国一（老队员）+7.2，RTT创新专项奖+0.2</v>
          </cell>
          <cell r="T11">
            <v>7.4</v>
          </cell>
          <cell r="W11">
            <v>7.4</v>
          </cell>
          <cell r="AB11">
            <v>0</v>
          </cell>
          <cell r="AC11" t="str">
            <v>团支书B+2,党建联系人A+1.5</v>
          </cell>
          <cell r="AD11" t="str">
            <v>团支书B+2，党建联系人A+1.5</v>
          </cell>
          <cell r="AE11">
            <v>2.2999999999999998</v>
          </cell>
          <cell r="AF11" t="str">
            <v>院级优秀团干+0.25</v>
          </cell>
          <cell r="AG11">
            <v>0.25</v>
          </cell>
          <cell r="AH11" t="str">
            <v>优良学风班+0.075</v>
          </cell>
          <cell r="AI11">
            <v>7.4999999999999997E-2</v>
          </cell>
          <cell r="AJ11">
            <v>2.625</v>
          </cell>
          <cell r="AR11">
            <v>0</v>
          </cell>
          <cell r="AS11">
            <v>80.564545454545453</v>
          </cell>
          <cell r="AT11">
            <v>10.025</v>
          </cell>
          <cell r="AU11">
            <v>90.589545454545458</v>
          </cell>
        </row>
        <row r="12">
          <cell r="B12" t="str">
            <v>单绮玮</v>
          </cell>
          <cell r="C12">
            <v>201806060305</v>
          </cell>
          <cell r="D12">
            <v>61.872727272727303</v>
          </cell>
          <cell r="E12" t="str">
            <v>B</v>
          </cell>
          <cell r="F12">
            <v>10</v>
          </cell>
          <cell r="G12" t="str">
            <v>A</v>
          </cell>
          <cell r="H12">
            <v>7</v>
          </cell>
          <cell r="I12" t="str">
            <v>院通报表扬+0.5</v>
          </cell>
          <cell r="J12">
            <v>0.5</v>
          </cell>
          <cell r="K12">
            <v>23.81181818181819</v>
          </cell>
          <cell r="L12">
            <v>4.24</v>
          </cell>
          <cell r="M12">
            <v>92.4</v>
          </cell>
          <cell r="N12" t="str">
            <v>英语六级+0.3、计算机二级+0.3、裁判员证书+0.2</v>
          </cell>
          <cell r="O12">
            <v>0.8</v>
          </cell>
          <cell r="P12">
            <v>55.92</v>
          </cell>
          <cell r="Q12">
            <v>88</v>
          </cell>
          <cell r="R12">
            <v>8.8000000000000007</v>
          </cell>
          <cell r="S12" t="str">
            <v>智能车国一+6，互联网（校三（已提+老队员）+国二（未参与省赛）（已提+第14））+3.9，电子设计竞赛省三+2，电路设计国二+1（取三）</v>
          </cell>
          <cell r="T12">
            <v>11.9</v>
          </cell>
          <cell r="U12" t="str">
            <v>国创结题一作+0.75，运河杯结题一作+0.2</v>
          </cell>
          <cell r="V12">
            <v>0.95</v>
          </cell>
          <cell r="W12">
            <v>12.85</v>
          </cell>
          <cell r="AB12">
            <v>0</v>
          </cell>
          <cell r="AC12" t="str">
            <v>党建联系人A+1.5</v>
          </cell>
          <cell r="AD12" t="str">
            <v>党建联系人A+1.5</v>
          </cell>
          <cell r="AE12">
            <v>1.5</v>
          </cell>
          <cell r="AH12" t="str">
            <v>优良学风班+0.075</v>
          </cell>
          <cell r="AI12">
            <v>7.4999999999999997E-2</v>
          </cell>
          <cell r="AJ12">
            <v>1.575</v>
          </cell>
          <cell r="AN12" t="str">
            <v>女子定向百米第六名+0.4</v>
          </cell>
          <cell r="AO12">
            <v>0.4</v>
          </cell>
          <cell r="AR12">
            <v>0.4</v>
          </cell>
          <cell r="AS12">
            <v>88.531818181818196</v>
          </cell>
          <cell r="AT12">
            <v>14.824999999999999</v>
          </cell>
          <cell r="AU12">
            <v>103.3568181818182</v>
          </cell>
        </row>
        <row r="13">
          <cell r="B13" t="str">
            <v>冯鹏宇</v>
          </cell>
          <cell r="C13">
            <v>201806060306</v>
          </cell>
          <cell r="D13">
            <v>62.736363636363599</v>
          </cell>
          <cell r="E13" t="str">
            <v>B</v>
          </cell>
          <cell r="F13">
            <v>10</v>
          </cell>
          <cell r="G13" t="str">
            <v>B</v>
          </cell>
          <cell r="H13">
            <v>5</v>
          </cell>
          <cell r="K13">
            <v>23.320909090909076</v>
          </cell>
          <cell r="L13">
            <v>3.65</v>
          </cell>
          <cell r="M13">
            <v>86.5</v>
          </cell>
          <cell r="P13">
            <v>51.9</v>
          </cell>
          <cell r="Q13">
            <v>73</v>
          </cell>
          <cell r="R13">
            <v>7.3000000000000007</v>
          </cell>
          <cell r="S13" t="str">
            <v>电子设计竞赛省成功参赛奖+1，电子设计竞赛校一（老队员）+1.2，电路设计国一+2</v>
          </cell>
          <cell r="T13">
            <v>4.2</v>
          </cell>
          <cell r="W13">
            <v>4.2</v>
          </cell>
          <cell r="AB13">
            <v>0</v>
          </cell>
          <cell r="AC13" t="str">
            <v>生活A+1.5，党建联系人A+1.5</v>
          </cell>
          <cell r="AD13" t="str">
            <v>生活B+1，党建联系人A+1.5</v>
          </cell>
          <cell r="AE13">
            <v>1.75</v>
          </cell>
          <cell r="AH13" t="str">
            <v>优良学风班+0.075</v>
          </cell>
          <cell r="AI13">
            <v>7.4999999999999997E-2</v>
          </cell>
          <cell r="AJ13">
            <v>1.825</v>
          </cell>
          <cell r="AR13">
            <v>0</v>
          </cell>
          <cell r="AS13">
            <v>82.520909090909072</v>
          </cell>
          <cell r="AT13">
            <v>6.0250000000000004</v>
          </cell>
          <cell r="AU13">
            <v>88.545909090909078</v>
          </cell>
        </row>
        <row r="14">
          <cell r="B14" t="str">
            <v>高诚裕</v>
          </cell>
          <cell r="C14">
            <v>201806060307</v>
          </cell>
          <cell r="D14">
            <v>61.8</v>
          </cell>
          <cell r="E14" t="str">
            <v>B</v>
          </cell>
          <cell r="F14">
            <v>10</v>
          </cell>
          <cell r="G14" t="str">
            <v>A</v>
          </cell>
          <cell r="H14">
            <v>7</v>
          </cell>
          <cell r="I14" t="str">
            <v>院通报表扬+0.5</v>
          </cell>
          <cell r="J14">
            <v>0.5</v>
          </cell>
          <cell r="K14">
            <v>23.79</v>
          </cell>
          <cell r="L14">
            <v>2.78</v>
          </cell>
          <cell r="M14">
            <v>77.8</v>
          </cell>
          <cell r="P14">
            <v>46.68</v>
          </cell>
          <cell r="Q14">
            <v>69</v>
          </cell>
          <cell r="R14">
            <v>6.9</v>
          </cell>
          <cell r="W14">
            <v>0</v>
          </cell>
          <cell r="AB14">
            <v>0</v>
          </cell>
          <cell r="AH14" t="str">
            <v>优良学风班+0.075</v>
          </cell>
          <cell r="AI14">
            <v>7.4999999999999997E-2</v>
          </cell>
          <cell r="AJ14">
            <v>7.4999999999999997E-2</v>
          </cell>
          <cell r="AR14">
            <v>0</v>
          </cell>
          <cell r="AS14">
            <v>77.37</v>
          </cell>
          <cell r="AT14">
            <v>7.4999999999999997E-2</v>
          </cell>
          <cell r="AU14">
            <v>77.445000000000007</v>
          </cell>
        </row>
        <row r="15">
          <cell r="B15" t="str">
            <v>何浩男</v>
          </cell>
          <cell r="C15">
            <v>201806060308</v>
          </cell>
          <cell r="D15">
            <v>61.363636363636402</v>
          </cell>
          <cell r="E15" t="str">
            <v>B</v>
          </cell>
          <cell r="F15">
            <v>10</v>
          </cell>
          <cell r="G15" t="str">
            <v>A</v>
          </cell>
          <cell r="H15">
            <v>7</v>
          </cell>
          <cell r="K15">
            <v>23.509090909090919</v>
          </cell>
          <cell r="L15">
            <v>3.3</v>
          </cell>
          <cell r="M15">
            <v>83</v>
          </cell>
          <cell r="P15">
            <v>49.8</v>
          </cell>
          <cell r="Q15">
            <v>70</v>
          </cell>
          <cell r="R15">
            <v>7</v>
          </cell>
          <cell r="W15">
            <v>0</v>
          </cell>
          <cell r="AB15">
            <v>0</v>
          </cell>
          <cell r="AH15" t="str">
            <v>优良学风班+0.075</v>
          </cell>
          <cell r="AI15">
            <v>7.4999999999999997E-2</v>
          </cell>
          <cell r="AJ15">
            <v>7.4999999999999997E-2</v>
          </cell>
          <cell r="AR15">
            <v>0</v>
          </cell>
          <cell r="AS15">
            <v>80.309090909090912</v>
          </cell>
          <cell r="AT15">
            <v>7.4999999999999997E-2</v>
          </cell>
          <cell r="AU15">
            <v>80.384090909090915</v>
          </cell>
        </row>
        <row r="16">
          <cell r="B16" t="str">
            <v>娄智魁</v>
          </cell>
          <cell r="C16">
            <v>201806060309</v>
          </cell>
          <cell r="D16">
            <v>62.645454545454498</v>
          </cell>
          <cell r="E16" t="str">
            <v>B</v>
          </cell>
          <cell r="F16">
            <v>10</v>
          </cell>
          <cell r="G16" t="str">
            <v>A</v>
          </cell>
          <cell r="H16">
            <v>7</v>
          </cell>
          <cell r="K16">
            <v>23.89363636363635</v>
          </cell>
          <cell r="L16">
            <v>3.15</v>
          </cell>
          <cell r="M16">
            <v>81.5</v>
          </cell>
          <cell r="P16">
            <v>48.9</v>
          </cell>
          <cell r="Q16">
            <v>73</v>
          </cell>
          <cell r="R16">
            <v>7.3000000000000007</v>
          </cell>
          <cell r="W16">
            <v>0</v>
          </cell>
          <cell r="AB16">
            <v>0</v>
          </cell>
          <cell r="AC16" t="str">
            <v>文体B+1，党建联系人A+1.5</v>
          </cell>
          <cell r="AD16" t="str">
            <v>文体B+1，党建联系人A+1.5</v>
          </cell>
          <cell r="AE16">
            <v>1.7</v>
          </cell>
          <cell r="AH16" t="str">
            <v>优良学风班+0.075</v>
          </cell>
          <cell r="AI16">
            <v>7.4999999999999997E-2</v>
          </cell>
          <cell r="AJ16">
            <v>1.7749999999999999</v>
          </cell>
          <cell r="AR16">
            <v>0</v>
          </cell>
          <cell r="AS16">
            <v>80.09363636363635</v>
          </cell>
          <cell r="AT16">
            <v>1.7749999999999999</v>
          </cell>
          <cell r="AU16">
            <v>81.868636363636355</v>
          </cell>
        </row>
        <row r="17">
          <cell r="B17" t="str">
            <v>吕家铭</v>
          </cell>
          <cell r="C17">
            <v>201806060310</v>
          </cell>
          <cell r="D17">
            <v>61.936363636363602</v>
          </cell>
          <cell r="E17" t="str">
            <v>B</v>
          </cell>
          <cell r="F17">
            <v>10</v>
          </cell>
          <cell r="G17" t="str">
            <v>A</v>
          </cell>
          <cell r="H17">
            <v>7</v>
          </cell>
          <cell r="K17">
            <v>23.680909090909083</v>
          </cell>
          <cell r="L17">
            <v>2.85</v>
          </cell>
          <cell r="M17">
            <v>78.5</v>
          </cell>
          <cell r="P17">
            <v>47.1</v>
          </cell>
          <cell r="Q17">
            <v>45</v>
          </cell>
          <cell r="R17">
            <v>4.5</v>
          </cell>
          <cell r="W17">
            <v>0</v>
          </cell>
          <cell r="AB17">
            <v>0</v>
          </cell>
          <cell r="AH17" t="str">
            <v>优良学风班+0.075</v>
          </cell>
          <cell r="AI17">
            <v>7.4999999999999997E-2</v>
          </cell>
          <cell r="AJ17">
            <v>7.4999999999999997E-2</v>
          </cell>
          <cell r="AR17">
            <v>0</v>
          </cell>
          <cell r="AS17">
            <v>75.280909090909091</v>
          </cell>
          <cell r="AT17">
            <v>7.4999999999999997E-2</v>
          </cell>
          <cell r="AU17">
            <v>75.355909090909094</v>
          </cell>
        </row>
        <row r="18">
          <cell r="B18" t="str">
            <v>马嘟嘟</v>
          </cell>
          <cell r="C18">
            <v>201806060311</v>
          </cell>
          <cell r="D18">
            <v>60.627272727272697</v>
          </cell>
          <cell r="E18" t="str">
            <v>B</v>
          </cell>
          <cell r="F18">
            <v>10</v>
          </cell>
          <cell r="G18" t="str">
            <v>A</v>
          </cell>
          <cell r="H18">
            <v>7</v>
          </cell>
          <cell r="K18">
            <v>23.288181818181808</v>
          </cell>
          <cell r="L18">
            <v>2.78</v>
          </cell>
          <cell r="M18">
            <v>77.8</v>
          </cell>
          <cell r="P18">
            <v>46.68</v>
          </cell>
          <cell r="Q18">
            <v>68</v>
          </cell>
          <cell r="R18">
            <v>6.8000000000000007</v>
          </cell>
          <cell r="W18">
            <v>0</v>
          </cell>
          <cell r="AB18">
            <v>0</v>
          </cell>
          <cell r="AH18" t="str">
            <v>优良学风班+0.075</v>
          </cell>
          <cell r="AI18">
            <v>7.4999999999999997E-2</v>
          </cell>
          <cell r="AJ18">
            <v>7.4999999999999997E-2</v>
          </cell>
          <cell r="AR18">
            <v>0</v>
          </cell>
          <cell r="AS18">
            <v>76.768181818181802</v>
          </cell>
          <cell r="AT18">
            <v>7.4999999999999997E-2</v>
          </cell>
          <cell r="AU18">
            <v>76.843181818181804</v>
          </cell>
        </row>
        <row r="19">
          <cell r="B19" t="str">
            <v>倪程</v>
          </cell>
          <cell r="C19">
            <v>201806060312</v>
          </cell>
          <cell r="D19">
            <v>61.890909090909098</v>
          </cell>
          <cell r="E19" t="str">
            <v>B</v>
          </cell>
          <cell r="F19">
            <v>10</v>
          </cell>
          <cell r="G19" t="str">
            <v>A</v>
          </cell>
          <cell r="H19">
            <v>7</v>
          </cell>
          <cell r="K19">
            <v>23.667272727272731</v>
          </cell>
          <cell r="L19">
            <v>3.16</v>
          </cell>
          <cell r="M19">
            <v>81.599999999999994</v>
          </cell>
          <cell r="P19">
            <v>48.959999999999994</v>
          </cell>
          <cell r="Q19">
            <v>78</v>
          </cell>
          <cell r="R19">
            <v>7.8000000000000007</v>
          </cell>
          <cell r="W19">
            <v>0</v>
          </cell>
          <cell r="AB19">
            <v>0</v>
          </cell>
          <cell r="AH19" t="str">
            <v>优良学风班+0.075</v>
          </cell>
          <cell r="AI19">
            <v>7.4999999999999997E-2</v>
          </cell>
          <cell r="AJ19">
            <v>7.4999999999999997E-2</v>
          </cell>
          <cell r="AR19">
            <v>0</v>
          </cell>
          <cell r="AS19">
            <v>80.427272727272722</v>
          </cell>
          <cell r="AT19">
            <v>7.4999999999999997E-2</v>
          </cell>
          <cell r="AU19">
            <v>80.502272727272725</v>
          </cell>
        </row>
        <row r="20">
          <cell r="B20" t="str">
            <v>施剑威</v>
          </cell>
          <cell r="C20">
            <v>201806060313</v>
          </cell>
          <cell r="D20">
            <v>61.909090909090899</v>
          </cell>
          <cell r="E20" t="str">
            <v>B</v>
          </cell>
          <cell r="F20">
            <v>10</v>
          </cell>
          <cell r="G20" t="str">
            <v>A</v>
          </cell>
          <cell r="H20">
            <v>7</v>
          </cell>
          <cell r="K20">
            <v>23.672727272727272</v>
          </cell>
          <cell r="L20">
            <v>2.85</v>
          </cell>
          <cell r="M20">
            <v>78.5</v>
          </cell>
          <cell r="P20">
            <v>47.1</v>
          </cell>
          <cell r="Q20">
            <v>71</v>
          </cell>
          <cell r="R20">
            <v>7.1000000000000005</v>
          </cell>
          <cell r="W20">
            <v>0</v>
          </cell>
          <cell r="AB20">
            <v>0</v>
          </cell>
          <cell r="AH20" t="str">
            <v>优良学风班+0.075</v>
          </cell>
          <cell r="AI20">
            <v>7.4999999999999997E-2</v>
          </cell>
          <cell r="AJ20">
            <v>7.4999999999999997E-2</v>
          </cell>
          <cell r="AR20">
            <v>0</v>
          </cell>
          <cell r="AS20">
            <v>77.872727272727275</v>
          </cell>
          <cell r="AT20">
            <v>7.4999999999999997E-2</v>
          </cell>
          <cell r="AU20">
            <v>77.947727272727278</v>
          </cell>
        </row>
        <row r="21">
          <cell r="B21" t="str">
            <v>施俏晗</v>
          </cell>
          <cell r="C21">
            <v>201806060314</v>
          </cell>
          <cell r="D21">
            <v>61.927272727272701</v>
          </cell>
          <cell r="E21" t="str">
            <v>B</v>
          </cell>
          <cell r="F21">
            <v>10</v>
          </cell>
          <cell r="G21" t="str">
            <v>A</v>
          </cell>
          <cell r="H21">
            <v>7</v>
          </cell>
          <cell r="K21">
            <v>23.678181818181812</v>
          </cell>
          <cell r="L21">
            <v>3.93</v>
          </cell>
          <cell r="M21">
            <v>89.300000000000011</v>
          </cell>
          <cell r="N21" t="str">
            <v>计算机二级+0.3、英语六级+0.3</v>
          </cell>
          <cell r="O21">
            <v>0.6</v>
          </cell>
          <cell r="P21">
            <v>53.940000000000005</v>
          </cell>
          <cell r="Q21">
            <v>76</v>
          </cell>
          <cell r="R21">
            <v>7.6000000000000005</v>
          </cell>
          <cell r="S21" t="str">
            <v>电子设计大赛省三+2，电子设计竞赛校二（老队员）+0.72，数电系统创新设计邀请赛国二+1</v>
          </cell>
          <cell r="T21">
            <v>3.72</v>
          </cell>
          <cell r="W21">
            <v>3.72</v>
          </cell>
          <cell r="Z21" t="str">
            <v>一星志愿者</v>
          </cell>
          <cell r="AA21">
            <v>0.25</v>
          </cell>
          <cell r="AB21">
            <v>0.25</v>
          </cell>
          <cell r="AC21" t="str">
            <v>党员领航员A+2.5*1.2，党支部组织委员A+2，党建联系人A+1.5</v>
          </cell>
          <cell r="AD21" t="str">
            <v>党员领航员A+2.5*1.2，党支部组织委员A+2，党建联系人A+1.5</v>
          </cell>
          <cell r="AE21">
            <v>3.4</v>
          </cell>
          <cell r="AH21" t="str">
            <v>优良学风班+0.075</v>
          </cell>
          <cell r="AI21">
            <v>7.4999999999999997E-2</v>
          </cell>
          <cell r="AJ21">
            <v>3.4750000000000001</v>
          </cell>
          <cell r="AR21">
            <v>0</v>
          </cell>
          <cell r="AS21">
            <v>85.218181818181819</v>
          </cell>
          <cell r="AT21">
            <v>7.4450000000000003</v>
          </cell>
          <cell r="AU21">
            <v>92.663181818181812</v>
          </cell>
        </row>
        <row r="22">
          <cell r="B22" t="str">
            <v>史宏杰</v>
          </cell>
          <cell r="C22">
            <v>201806060315</v>
          </cell>
          <cell r="D22">
            <v>61.872727272727303</v>
          </cell>
          <cell r="E22" t="str">
            <v>B</v>
          </cell>
          <cell r="F22">
            <v>10</v>
          </cell>
          <cell r="G22" t="str">
            <v>A</v>
          </cell>
          <cell r="H22">
            <v>7</v>
          </cell>
          <cell r="K22">
            <v>23.661818181818191</v>
          </cell>
          <cell r="L22">
            <v>2.68</v>
          </cell>
          <cell r="M22">
            <v>76.8</v>
          </cell>
          <cell r="P22">
            <v>46.08</v>
          </cell>
          <cell r="Q22">
            <v>71</v>
          </cell>
          <cell r="R22">
            <v>7.1000000000000005</v>
          </cell>
          <cell r="W22">
            <v>0</v>
          </cell>
          <cell r="AB22">
            <v>0</v>
          </cell>
          <cell r="AC22" t="str">
            <v>精弘网络会长团副部长A+2</v>
          </cell>
          <cell r="AD22" t="str">
            <v>精弘网络会长团副部长A+2</v>
          </cell>
          <cell r="AE22">
            <v>2</v>
          </cell>
          <cell r="AF22" t="str">
            <v>校级优秀团员+0.4</v>
          </cell>
          <cell r="AG22">
            <v>0.4</v>
          </cell>
          <cell r="AH22" t="str">
            <v>优良学风班+0.075</v>
          </cell>
          <cell r="AI22">
            <v>7.4999999999999997E-2</v>
          </cell>
          <cell r="AJ22">
            <v>2.4750000000000001</v>
          </cell>
          <cell r="AR22">
            <v>0</v>
          </cell>
          <cell r="AS22">
            <v>76.841818181818184</v>
          </cell>
          <cell r="AT22">
            <v>2.4750000000000001</v>
          </cell>
          <cell r="AU22">
            <v>79.316818181818178</v>
          </cell>
        </row>
        <row r="23">
          <cell r="B23" t="str">
            <v>王正宇</v>
          </cell>
          <cell r="C23">
            <v>201806060317</v>
          </cell>
          <cell r="D23">
            <v>61.263636363636401</v>
          </cell>
          <cell r="E23" t="str">
            <v>B</v>
          </cell>
          <cell r="F23">
            <v>10</v>
          </cell>
          <cell r="G23" t="str">
            <v>A</v>
          </cell>
          <cell r="H23">
            <v>7</v>
          </cell>
          <cell r="K23">
            <v>23.479090909090921</v>
          </cell>
          <cell r="L23">
            <v>3.18</v>
          </cell>
          <cell r="M23">
            <v>81.8</v>
          </cell>
          <cell r="P23">
            <v>49.08</v>
          </cell>
          <cell r="Q23">
            <v>75</v>
          </cell>
          <cell r="R23">
            <v>7.5</v>
          </cell>
          <cell r="W23">
            <v>0</v>
          </cell>
          <cell r="AB23">
            <v>0</v>
          </cell>
          <cell r="AH23" t="str">
            <v>优良学风班+0.075</v>
          </cell>
          <cell r="AI23">
            <v>7.4999999999999997E-2</v>
          </cell>
          <cell r="AJ23">
            <v>7.4999999999999997E-2</v>
          </cell>
          <cell r="AR23">
            <v>0</v>
          </cell>
          <cell r="AS23">
            <v>80.059090909090912</v>
          </cell>
          <cell r="AT23">
            <v>7.4999999999999997E-2</v>
          </cell>
          <cell r="AU23">
            <v>80.134090909090915</v>
          </cell>
        </row>
        <row r="24">
          <cell r="B24" t="str">
            <v>徐嘉洲</v>
          </cell>
          <cell r="C24">
            <v>201806060318</v>
          </cell>
          <cell r="D24">
            <v>61.863636363636402</v>
          </cell>
          <cell r="E24" t="str">
            <v>B</v>
          </cell>
          <cell r="F24">
            <v>10</v>
          </cell>
          <cell r="G24" t="str">
            <v>A</v>
          </cell>
          <cell r="H24">
            <v>7</v>
          </cell>
          <cell r="K24">
            <v>23.659090909090921</v>
          </cell>
          <cell r="L24">
            <v>3.07</v>
          </cell>
          <cell r="M24">
            <v>80.7</v>
          </cell>
          <cell r="P24">
            <v>48.42</v>
          </cell>
          <cell r="Q24">
            <v>55</v>
          </cell>
          <cell r="R24">
            <v>5.5</v>
          </cell>
          <cell r="W24">
            <v>0</v>
          </cell>
          <cell r="AB24">
            <v>0</v>
          </cell>
          <cell r="AH24" t="str">
            <v>优良学风班+0.075</v>
          </cell>
          <cell r="AI24">
            <v>7.4999999999999997E-2</v>
          </cell>
          <cell r="AJ24">
            <v>7.4999999999999997E-2</v>
          </cell>
          <cell r="AR24">
            <v>0</v>
          </cell>
          <cell r="AS24">
            <v>77.579090909090922</v>
          </cell>
          <cell r="AT24">
            <v>7.4999999999999997E-2</v>
          </cell>
          <cell r="AU24">
            <v>77.654090909090925</v>
          </cell>
        </row>
        <row r="25">
          <cell r="B25" t="str">
            <v>徐明智</v>
          </cell>
          <cell r="C25">
            <v>201806060319</v>
          </cell>
          <cell r="D25">
            <v>61.3272727272727</v>
          </cell>
          <cell r="E25" t="str">
            <v>B</v>
          </cell>
          <cell r="F25">
            <v>10</v>
          </cell>
          <cell r="G25" t="str">
            <v>A</v>
          </cell>
          <cell r="H25">
            <v>7</v>
          </cell>
          <cell r="K25">
            <v>23.498181818181809</v>
          </cell>
          <cell r="L25">
            <v>3.12</v>
          </cell>
          <cell r="M25">
            <v>81.2</v>
          </cell>
          <cell r="P25">
            <v>48.72</v>
          </cell>
          <cell r="Q25">
            <v>74</v>
          </cell>
          <cell r="R25">
            <v>7.4</v>
          </cell>
          <cell r="W25">
            <v>0</v>
          </cell>
          <cell r="AB25">
            <v>0</v>
          </cell>
          <cell r="AH25" t="str">
            <v>优良学风班+0.075</v>
          </cell>
          <cell r="AI25">
            <v>7.4999999999999997E-2</v>
          </cell>
          <cell r="AJ25">
            <v>7.4999999999999997E-2</v>
          </cell>
          <cell r="AR25">
            <v>0</v>
          </cell>
          <cell r="AS25">
            <v>79.61818181818181</v>
          </cell>
          <cell r="AT25">
            <v>7.4999999999999997E-2</v>
          </cell>
          <cell r="AU25">
            <v>79.693181818181813</v>
          </cell>
        </row>
        <row r="26">
          <cell r="B26" t="str">
            <v>许夏涛</v>
          </cell>
          <cell r="C26">
            <v>201806060320</v>
          </cell>
          <cell r="D26">
            <v>61.263636363636401</v>
          </cell>
          <cell r="E26" t="str">
            <v>B</v>
          </cell>
          <cell r="F26">
            <v>10</v>
          </cell>
          <cell r="G26" t="str">
            <v>A</v>
          </cell>
          <cell r="H26">
            <v>7</v>
          </cell>
          <cell r="K26">
            <v>23.479090909090921</v>
          </cell>
          <cell r="L26">
            <v>2.86</v>
          </cell>
          <cell r="M26">
            <v>78.599999999999994</v>
          </cell>
          <cell r="P26">
            <v>47.16</v>
          </cell>
          <cell r="Q26">
            <v>76</v>
          </cell>
          <cell r="R26">
            <v>7.6000000000000005</v>
          </cell>
          <cell r="W26">
            <v>0</v>
          </cell>
          <cell r="AB26">
            <v>0</v>
          </cell>
          <cell r="AC26" t="str">
            <v>党支部宣传委员B+1.5，党建联系人A+1.5</v>
          </cell>
          <cell r="AD26" t="str">
            <v>党支部宣传委员B+1.5，党建联系人A+1.5</v>
          </cell>
          <cell r="AE26">
            <v>1.8</v>
          </cell>
          <cell r="AH26" t="str">
            <v>优良学风班+0.075</v>
          </cell>
          <cell r="AI26">
            <v>7.4999999999999997E-2</v>
          </cell>
          <cell r="AJ26">
            <v>1.875</v>
          </cell>
          <cell r="AR26">
            <v>0</v>
          </cell>
          <cell r="AS26">
            <v>78.239090909090919</v>
          </cell>
          <cell r="AT26">
            <v>1.875</v>
          </cell>
          <cell r="AU26">
            <v>80.114090909090919</v>
          </cell>
        </row>
        <row r="27">
          <cell r="B27" t="str">
            <v>颜诗琪</v>
          </cell>
          <cell r="C27">
            <v>201806060321</v>
          </cell>
          <cell r="D27">
            <v>61.263636363636401</v>
          </cell>
          <cell r="E27" t="str">
            <v>B</v>
          </cell>
          <cell r="F27">
            <v>10</v>
          </cell>
          <cell r="G27" t="str">
            <v>A</v>
          </cell>
          <cell r="H27">
            <v>7</v>
          </cell>
          <cell r="K27">
            <v>23.479090909090921</v>
          </cell>
          <cell r="L27">
            <v>3.8</v>
          </cell>
          <cell r="M27">
            <v>88</v>
          </cell>
          <cell r="P27">
            <v>52.8</v>
          </cell>
          <cell r="Q27">
            <v>76</v>
          </cell>
          <cell r="R27">
            <v>7.6000000000000005</v>
          </cell>
          <cell r="S27" t="str">
            <v>电路设计国二+1</v>
          </cell>
          <cell r="T27">
            <v>1</v>
          </cell>
          <cell r="W27">
            <v>1</v>
          </cell>
          <cell r="AB27">
            <v>0</v>
          </cell>
          <cell r="AH27" t="str">
            <v>优良学风班+0.075</v>
          </cell>
          <cell r="AI27">
            <v>7.4999999999999997E-2</v>
          </cell>
          <cell r="AJ27">
            <v>7.4999999999999997E-2</v>
          </cell>
          <cell r="AR27">
            <v>0</v>
          </cell>
          <cell r="AS27">
            <v>83.879090909090905</v>
          </cell>
          <cell r="AT27">
            <v>1.075</v>
          </cell>
          <cell r="AU27">
            <v>84.954090909090908</v>
          </cell>
        </row>
        <row r="28">
          <cell r="B28" t="str">
            <v>余勇杰</v>
          </cell>
          <cell r="C28">
            <v>201806060323</v>
          </cell>
          <cell r="D28">
            <v>60.545454545454497</v>
          </cell>
          <cell r="E28" t="str">
            <v>B</v>
          </cell>
          <cell r="F28">
            <v>10</v>
          </cell>
          <cell r="G28" t="str">
            <v>A</v>
          </cell>
          <cell r="H28">
            <v>7</v>
          </cell>
          <cell r="K28">
            <v>23.263636363636351</v>
          </cell>
          <cell r="L28">
            <v>2.99</v>
          </cell>
          <cell r="M28">
            <v>79.900000000000006</v>
          </cell>
          <cell r="P28">
            <v>47.940000000000005</v>
          </cell>
          <cell r="Q28">
            <v>70</v>
          </cell>
          <cell r="R28">
            <v>7</v>
          </cell>
          <cell r="W28">
            <v>0</v>
          </cell>
          <cell r="AB28">
            <v>0</v>
          </cell>
          <cell r="AH28" t="str">
            <v>优良学风班+0.075</v>
          </cell>
          <cell r="AI28">
            <v>7.4999999999999997E-2</v>
          </cell>
          <cell r="AJ28">
            <v>7.4999999999999997E-2</v>
          </cell>
          <cell r="AR28">
            <v>0</v>
          </cell>
          <cell r="AS28">
            <v>78.203636363636349</v>
          </cell>
          <cell r="AT28">
            <v>7.4999999999999997E-2</v>
          </cell>
          <cell r="AU28">
            <v>78.278636363636352</v>
          </cell>
        </row>
        <row r="29">
          <cell r="B29" t="str">
            <v>袁科佳</v>
          </cell>
          <cell r="C29">
            <v>201806060324</v>
          </cell>
          <cell r="D29">
            <v>61.781818181818203</v>
          </cell>
          <cell r="E29" t="str">
            <v>B</v>
          </cell>
          <cell r="F29">
            <v>10</v>
          </cell>
          <cell r="G29" t="str">
            <v>A</v>
          </cell>
          <cell r="H29">
            <v>7</v>
          </cell>
          <cell r="K29">
            <v>23.634545454545464</v>
          </cell>
          <cell r="L29">
            <v>3.08</v>
          </cell>
          <cell r="M29">
            <v>80.8</v>
          </cell>
          <cell r="N29" t="str">
            <v>计算机三级+0.4</v>
          </cell>
          <cell r="O29">
            <v>0.4</v>
          </cell>
          <cell r="P29">
            <v>48.72</v>
          </cell>
          <cell r="Q29">
            <v>75</v>
          </cell>
          <cell r="R29">
            <v>7.5</v>
          </cell>
          <cell r="W29">
            <v>0</v>
          </cell>
          <cell r="AB29">
            <v>0</v>
          </cell>
          <cell r="AH29" t="str">
            <v>优良学风班+0.075</v>
          </cell>
          <cell r="AI29">
            <v>7.4999999999999997E-2</v>
          </cell>
          <cell r="AJ29">
            <v>7.4999999999999997E-2</v>
          </cell>
          <cell r="AR29">
            <v>0</v>
          </cell>
          <cell r="AS29">
            <v>79.854545454545459</v>
          </cell>
          <cell r="AT29">
            <v>7.4999999999999997E-2</v>
          </cell>
          <cell r="AU29">
            <v>79.929545454545462</v>
          </cell>
        </row>
        <row r="30">
          <cell r="B30" t="str">
            <v>袁梓珂</v>
          </cell>
          <cell r="C30">
            <v>201806060325</v>
          </cell>
          <cell r="D30">
            <v>61.527272727272702</v>
          </cell>
          <cell r="E30" t="str">
            <v>B</v>
          </cell>
          <cell r="F30">
            <v>10</v>
          </cell>
          <cell r="G30" t="str">
            <v>A</v>
          </cell>
          <cell r="H30">
            <v>7</v>
          </cell>
          <cell r="K30">
            <v>23.558181818181811</v>
          </cell>
          <cell r="L30">
            <v>3.51</v>
          </cell>
          <cell r="M30">
            <v>85.1</v>
          </cell>
          <cell r="N30" t="str">
            <v>计算机三级+0.4、英语六级+0.3</v>
          </cell>
          <cell r="O30">
            <v>0.7</v>
          </cell>
          <cell r="P30">
            <v>51.48</v>
          </cell>
          <cell r="Q30">
            <v>75</v>
          </cell>
          <cell r="R30">
            <v>7.5</v>
          </cell>
          <cell r="W30">
            <v>0</v>
          </cell>
          <cell r="AB30">
            <v>0</v>
          </cell>
          <cell r="AC30" t="str">
            <v>党建联系人A+1.5</v>
          </cell>
          <cell r="AD30" t="str">
            <v>党建联系人A+1.5</v>
          </cell>
          <cell r="AE30">
            <v>1.5</v>
          </cell>
          <cell r="AH30" t="str">
            <v>优良学风班+0.075</v>
          </cell>
          <cell r="AI30">
            <v>7.4999999999999997E-2</v>
          </cell>
          <cell r="AJ30">
            <v>1.575</v>
          </cell>
          <cell r="AR30">
            <v>0</v>
          </cell>
          <cell r="AS30">
            <v>82.538181818181812</v>
          </cell>
          <cell r="AT30">
            <v>1.575</v>
          </cell>
          <cell r="AU30">
            <v>84.113181818181815</v>
          </cell>
        </row>
        <row r="31">
          <cell r="B31" t="str">
            <v>曾靖轩</v>
          </cell>
          <cell r="C31">
            <v>201806060326</v>
          </cell>
          <cell r="D31">
            <v>61.627272727272697</v>
          </cell>
          <cell r="E31" t="str">
            <v>B</v>
          </cell>
          <cell r="F31">
            <v>10</v>
          </cell>
          <cell r="G31" t="str">
            <v>A</v>
          </cell>
          <cell r="H31">
            <v>7</v>
          </cell>
          <cell r="K31">
            <v>23.588181818181809</v>
          </cell>
          <cell r="L31">
            <v>3.73</v>
          </cell>
          <cell r="M31">
            <v>87.3</v>
          </cell>
          <cell r="N31" t="str">
            <v>计算机三级+0.4、英语六级+0.3</v>
          </cell>
          <cell r="O31">
            <v>0.7</v>
          </cell>
          <cell r="P31">
            <v>52.8</v>
          </cell>
          <cell r="Q31">
            <v>77</v>
          </cell>
          <cell r="R31">
            <v>7.7</v>
          </cell>
          <cell r="W31">
            <v>0</v>
          </cell>
          <cell r="AB31">
            <v>0</v>
          </cell>
          <cell r="AH31" t="str">
            <v>优良学风班+0.075</v>
          </cell>
          <cell r="AI31">
            <v>7.4999999999999997E-2</v>
          </cell>
          <cell r="AJ31">
            <v>7.4999999999999997E-2</v>
          </cell>
          <cell r="AR31">
            <v>0</v>
          </cell>
          <cell r="AS31">
            <v>84.088181818181809</v>
          </cell>
          <cell r="AT31">
            <v>7.4999999999999997E-2</v>
          </cell>
          <cell r="AU31">
            <v>84.163181818181812</v>
          </cell>
        </row>
        <row r="32">
          <cell r="B32" t="str">
            <v>张文琛</v>
          </cell>
          <cell r="C32">
            <v>201806060327</v>
          </cell>
          <cell r="D32">
            <v>60.690909090909102</v>
          </cell>
          <cell r="E32" t="str">
            <v>B</v>
          </cell>
          <cell r="F32">
            <v>10</v>
          </cell>
          <cell r="G32" t="str">
            <v>A</v>
          </cell>
          <cell r="H32">
            <v>7</v>
          </cell>
          <cell r="K32">
            <v>23.307272727272728</v>
          </cell>
          <cell r="L32">
            <v>2.06</v>
          </cell>
          <cell r="M32">
            <v>70.599999999999994</v>
          </cell>
          <cell r="P32">
            <v>42.359999999999992</v>
          </cell>
          <cell r="Q32">
            <v>68</v>
          </cell>
          <cell r="R32">
            <v>6.8000000000000007</v>
          </cell>
          <cell r="W32">
            <v>0</v>
          </cell>
          <cell r="AB32">
            <v>0</v>
          </cell>
          <cell r="AH32" t="str">
            <v>优良学风班+0.075</v>
          </cell>
          <cell r="AI32">
            <v>7.4999999999999997E-2</v>
          </cell>
          <cell r="AJ32">
            <v>7.4999999999999997E-2</v>
          </cell>
          <cell r="AR32">
            <v>0</v>
          </cell>
          <cell r="AS32">
            <v>72.467272727272714</v>
          </cell>
          <cell r="AT32">
            <v>7.4999999999999997E-2</v>
          </cell>
          <cell r="AU32">
            <v>72.542272727272717</v>
          </cell>
        </row>
        <row r="33">
          <cell r="B33" t="str">
            <v>邹骥锋</v>
          </cell>
          <cell r="C33">
            <v>201806060331</v>
          </cell>
          <cell r="D33">
            <v>61.527272727272702</v>
          </cell>
          <cell r="E33" t="str">
            <v>B</v>
          </cell>
          <cell r="F33">
            <v>10</v>
          </cell>
          <cell r="G33" t="str">
            <v>A</v>
          </cell>
          <cell r="H33">
            <v>7</v>
          </cell>
          <cell r="K33">
            <v>23.558181818181811</v>
          </cell>
          <cell r="L33">
            <v>3.12</v>
          </cell>
          <cell r="M33">
            <v>81.2</v>
          </cell>
          <cell r="P33">
            <v>48.72</v>
          </cell>
          <cell r="Q33">
            <v>71</v>
          </cell>
          <cell r="R33">
            <v>7.1000000000000005</v>
          </cell>
          <cell r="W33">
            <v>0</v>
          </cell>
          <cell r="AB33">
            <v>0</v>
          </cell>
          <cell r="AH33" t="str">
            <v>优良学风班+0.075</v>
          </cell>
          <cell r="AI33">
            <v>7.4999999999999997E-2</v>
          </cell>
          <cell r="AJ33">
            <v>7.4999999999999997E-2</v>
          </cell>
          <cell r="AR33">
            <v>0</v>
          </cell>
          <cell r="AS33">
            <v>79.378181818181801</v>
          </cell>
          <cell r="AT33">
            <v>7.4999999999999997E-2</v>
          </cell>
          <cell r="AU33">
            <v>79.453181818181804</v>
          </cell>
        </row>
        <row r="34">
          <cell r="B34" t="str">
            <v>吕宇轩</v>
          </cell>
          <cell r="C34">
            <v>201806120114</v>
          </cell>
          <cell r="D34">
            <v>63.463636363636397</v>
          </cell>
          <cell r="E34" t="str">
            <v>B</v>
          </cell>
          <cell r="F34">
            <v>10</v>
          </cell>
          <cell r="G34" t="str">
            <v>B</v>
          </cell>
          <cell r="H34">
            <v>5</v>
          </cell>
          <cell r="K34">
            <v>23.53909090909092</v>
          </cell>
          <cell r="L34">
            <v>3.98</v>
          </cell>
          <cell r="M34">
            <v>89.8</v>
          </cell>
          <cell r="N34" t="str">
            <v>英语六级+0.3托福+0.3计算机二级+0.3普通话+0.2</v>
          </cell>
          <cell r="O34">
            <v>1.1000000000000001</v>
          </cell>
          <cell r="P34">
            <v>54.539999999999992</v>
          </cell>
          <cell r="Q34">
            <v>78</v>
          </cell>
          <cell r="R34">
            <v>7.8000000000000007</v>
          </cell>
          <cell r="S34" t="str">
            <v xml:space="preserve">高数竞赛（工科类）省三+0.4 </v>
          </cell>
          <cell r="T34">
            <v>0.4</v>
          </cell>
          <cell r="W34">
            <v>0.4</v>
          </cell>
          <cell r="AB34">
            <v>0</v>
          </cell>
          <cell r="AC34" t="str">
            <v>班长A+2.5*1.2，党建联系人A+1.5</v>
          </cell>
          <cell r="AD34" t="str">
            <v>班长A+2.5*1.2，党建联系人A+1.5</v>
          </cell>
          <cell r="AE34">
            <v>3.3</v>
          </cell>
          <cell r="AF34" t="str">
            <v>院级优秀团干+0.25</v>
          </cell>
          <cell r="AG34">
            <v>0.25</v>
          </cell>
          <cell r="AH34" t="str">
            <v>优良学风班+0.075</v>
          </cell>
          <cell r="AI34">
            <v>7.4999999999999997E-2</v>
          </cell>
          <cell r="AJ34">
            <v>3.625</v>
          </cell>
          <cell r="AR34">
            <v>0</v>
          </cell>
          <cell r="AS34">
            <v>85.879090909090905</v>
          </cell>
          <cell r="AT34">
            <v>4.0250000000000004</v>
          </cell>
          <cell r="AU34">
            <v>89.904090909090911</v>
          </cell>
        </row>
        <row r="35">
          <cell r="B35" t="str">
            <v>吴越安</v>
          </cell>
          <cell r="C35">
            <v>201806120219</v>
          </cell>
          <cell r="D35">
            <v>60.709090909090897</v>
          </cell>
          <cell r="E35" t="str">
            <v>B</v>
          </cell>
          <cell r="F35">
            <v>10</v>
          </cell>
          <cell r="G35" t="str">
            <v>A</v>
          </cell>
          <cell r="H35">
            <v>7</v>
          </cell>
          <cell r="I35" t="str">
            <v>院通报表扬+0.5</v>
          </cell>
          <cell r="J35">
            <v>0.5</v>
          </cell>
          <cell r="K35">
            <v>23.462727272727268</v>
          </cell>
          <cell r="L35">
            <v>3.61</v>
          </cell>
          <cell r="M35">
            <v>86.1</v>
          </cell>
          <cell r="N35" t="str">
            <v xml:space="preserve">普通话+0.2 </v>
          </cell>
          <cell r="O35">
            <v>0.2</v>
          </cell>
          <cell r="P35">
            <v>51.779999999999994</v>
          </cell>
          <cell r="Q35">
            <v>80</v>
          </cell>
          <cell r="R35">
            <v>8</v>
          </cell>
          <cell r="S35" t="str">
            <v>中国机器人大赛国二（20年）+4，中国机器人大赛省一（老队员+21年）+3.6，台达杯省三+0.2</v>
          </cell>
          <cell r="T35">
            <v>7.8</v>
          </cell>
          <cell r="W35">
            <v>7.8</v>
          </cell>
          <cell r="AB35">
            <v>0</v>
          </cell>
          <cell r="AH35" t="str">
            <v>优良学风班+0.075</v>
          </cell>
          <cell r="AI35">
            <v>7.4999999999999997E-2</v>
          </cell>
          <cell r="AJ35">
            <v>7.4999999999999997E-2</v>
          </cell>
          <cell r="AP35" t="str">
            <v>建党100周年创意编程大赛</v>
          </cell>
          <cell r="AQ35">
            <v>0.01</v>
          </cell>
          <cell r="AR35">
            <v>0.01</v>
          </cell>
          <cell r="AS35">
            <v>83.242727272727265</v>
          </cell>
          <cell r="AT35">
            <v>7.8849999999999998</v>
          </cell>
          <cell r="AU35">
            <v>91.12772727272727</v>
          </cell>
        </row>
        <row r="36">
          <cell r="B36" t="str">
            <v>徐鸿宇</v>
          </cell>
          <cell r="C36">
            <v>201806120220</v>
          </cell>
          <cell r="D36">
            <v>62.009090909090901</v>
          </cell>
          <cell r="E36" t="str">
            <v>B</v>
          </cell>
          <cell r="F36">
            <v>10</v>
          </cell>
          <cell r="G36" t="str">
            <v>A</v>
          </cell>
          <cell r="H36">
            <v>7</v>
          </cell>
          <cell r="I36" t="str">
            <v>院通报表扬+0.5</v>
          </cell>
          <cell r="J36">
            <v>0.5</v>
          </cell>
          <cell r="K36">
            <v>23.852727272727268</v>
          </cell>
          <cell r="L36">
            <v>3.57</v>
          </cell>
          <cell r="M36">
            <v>85.699999999999989</v>
          </cell>
          <cell r="N36" t="str">
            <v>普通话+0.2</v>
          </cell>
          <cell r="O36">
            <v>0.2</v>
          </cell>
          <cell r="P36">
            <v>51.539999999999992</v>
          </cell>
          <cell r="Q36">
            <v>74</v>
          </cell>
          <cell r="R36">
            <v>7.4</v>
          </cell>
          <cell r="S36" t="str">
            <v>中国机器人大赛国一（20年）+6，中国机器人大赛省二（21年+老队员）+3，台达杯省三+0.2，数学竞赛（非数学类）国优胜奖+0.3</v>
          </cell>
          <cell r="T36">
            <v>9.5</v>
          </cell>
          <cell r="W36">
            <v>9.5</v>
          </cell>
          <cell r="AB36">
            <v>0</v>
          </cell>
          <cell r="AC36" t="str">
            <v>资助A+1.5、实验室负责人B+2</v>
          </cell>
          <cell r="AD36" t="str">
            <v>资助A+1.5、实验室负责人B+2</v>
          </cell>
          <cell r="AE36">
            <v>2.2999999999999998</v>
          </cell>
          <cell r="AH36" t="str">
            <v>优良学风班+0.075</v>
          </cell>
          <cell r="AI36">
            <v>7.4999999999999997E-2</v>
          </cell>
          <cell r="AJ36">
            <v>2.375</v>
          </cell>
          <cell r="AR36">
            <v>0</v>
          </cell>
          <cell r="AS36">
            <v>82.792727272727262</v>
          </cell>
          <cell r="AT36">
            <v>11.875</v>
          </cell>
          <cell r="AU36">
            <v>94.667727272727262</v>
          </cell>
        </row>
        <row r="37">
          <cell r="B37" t="str">
            <v>杨鑫晔</v>
          </cell>
          <cell r="C37">
            <v>201806120222</v>
          </cell>
          <cell r="D37">
            <v>60.527272727272702</v>
          </cell>
          <cell r="E37" t="str">
            <v>B</v>
          </cell>
          <cell r="F37">
            <v>10</v>
          </cell>
          <cell r="G37" t="str">
            <v>A</v>
          </cell>
          <cell r="H37">
            <v>7</v>
          </cell>
          <cell r="K37">
            <v>23.258181818181811</v>
          </cell>
          <cell r="L37">
            <v>3.38</v>
          </cell>
          <cell r="M37">
            <v>83.8</v>
          </cell>
          <cell r="P37">
            <v>50.279999999999994</v>
          </cell>
          <cell r="Q37">
            <v>72</v>
          </cell>
          <cell r="R37">
            <v>7.2</v>
          </cell>
          <cell r="W37">
            <v>0</v>
          </cell>
          <cell r="AB37">
            <v>0</v>
          </cell>
          <cell r="AH37" t="str">
            <v>优良学风班+0.075</v>
          </cell>
          <cell r="AI37">
            <v>7.4999999999999997E-2</v>
          </cell>
          <cell r="AJ37">
            <v>7.4999999999999997E-2</v>
          </cell>
          <cell r="AR37">
            <v>0</v>
          </cell>
          <cell r="AS37">
            <v>80.738181818181815</v>
          </cell>
          <cell r="AT37">
            <v>7.4999999999999997E-2</v>
          </cell>
          <cell r="AU37">
            <v>80.813181818181818</v>
          </cell>
        </row>
        <row r="38">
          <cell r="B38" t="str">
            <v>夏嘉坤</v>
          </cell>
          <cell r="C38">
            <v>201806120423</v>
          </cell>
          <cell r="D38">
            <v>62.645454545454498</v>
          </cell>
          <cell r="E38" t="str">
            <v>B</v>
          </cell>
          <cell r="F38">
            <v>10</v>
          </cell>
          <cell r="G38" t="str">
            <v>A</v>
          </cell>
          <cell r="H38">
            <v>7</v>
          </cell>
          <cell r="K38">
            <v>23.89363636363635</v>
          </cell>
          <cell r="L38">
            <v>3.47</v>
          </cell>
          <cell r="M38">
            <v>84.7</v>
          </cell>
          <cell r="N38" t="str">
            <v>计算机三级+0.4英语六级+0.3</v>
          </cell>
          <cell r="O38">
            <v>0.7</v>
          </cell>
          <cell r="P38">
            <v>51.24</v>
          </cell>
          <cell r="Q38">
            <v>82</v>
          </cell>
          <cell r="R38">
            <v>8.2000000000000011</v>
          </cell>
          <cell r="S38" t="str">
            <v>全国机器人大赛省一（21年）+3，台达杯国一+2；数学竞赛（非数学类）国三+0.8，高数竞赛（工科类）省三+0.4，全国英语竞赛国二+1，创新英语挑战赛校其它奖*2+0.03</v>
          </cell>
          <cell r="T38">
            <v>7.23</v>
          </cell>
          <cell r="U38" t="str">
            <v>国创立项三作+0.375，新苗立项二作+0.25</v>
          </cell>
          <cell r="V38">
            <v>0.625</v>
          </cell>
          <cell r="W38">
            <v>7.8550000000000004</v>
          </cell>
          <cell r="AB38">
            <v>0</v>
          </cell>
          <cell r="AC38" t="str">
            <v>心理B+1</v>
          </cell>
          <cell r="AD38" t="str">
            <v>心理B+1</v>
          </cell>
          <cell r="AE38">
            <v>1</v>
          </cell>
          <cell r="AF38" t="str">
            <v>院级优秀团员+0.2</v>
          </cell>
          <cell r="AG38">
            <v>0.2</v>
          </cell>
          <cell r="AH38" t="str">
            <v>优良学风班+0.075</v>
          </cell>
          <cell r="AI38">
            <v>7.4999999999999997E-2</v>
          </cell>
          <cell r="AJ38">
            <v>1.2749999999999999</v>
          </cell>
          <cell r="AP38" t="str">
            <v>2021年6月第二届浙江工业大学魔方挑战赛 三阶速拧项目 第三名+0.6  2021年6月第二届浙江工业大学魔方挑战赛金字塔项目第二名+0.8    2021年7月信息学院“我心向党”创意编程大赛二等奖+0.01</v>
          </cell>
          <cell r="AQ38">
            <v>1.41</v>
          </cell>
          <cell r="AR38">
            <v>1.41</v>
          </cell>
          <cell r="AS38">
            <v>83.333636363636359</v>
          </cell>
          <cell r="AT38">
            <v>10.540000000000001</v>
          </cell>
          <cell r="AU38">
            <v>93.873636363636365</v>
          </cell>
        </row>
        <row r="39">
          <cell r="B39" t="str">
            <v>廖炎山</v>
          </cell>
          <cell r="C39">
            <v>201706060507</v>
          </cell>
          <cell r="D39">
            <v>57.26</v>
          </cell>
          <cell r="E39" t="str">
            <v>B</v>
          </cell>
          <cell r="F39">
            <v>10</v>
          </cell>
          <cell r="G39" t="str">
            <v>B</v>
          </cell>
          <cell r="H39">
            <v>5</v>
          </cell>
          <cell r="K39">
            <v>21.677999999999997</v>
          </cell>
          <cell r="L39">
            <v>0.79</v>
          </cell>
          <cell r="M39">
            <v>57.9</v>
          </cell>
          <cell r="P39">
            <v>34.739999999999995</v>
          </cell>
          <cell r="Q39">
            <v>63</v>
          </cell>
          <cell r="R39">
            <v>6.3000000000000007</v>
          </cell>
          <cell r="W39">
            <v>0</v>
          </cell>
          <cell r="AB39">
            <v>0</v>
          </cell>
          <cell r="AH39" t="str">
            <v>优良学风示范班+0.1</v>
          </cell>
          <cell r="AI39">
            <v>0.1</v>
          </cell>
          <cell r="AJ39">
            <v>0.1</v>
          </cell>
          <cell r="AR39">
            <v>0</v>
          </cell>
          <cell r="AS39">
            <v>62.717999999999989</v>
          </cell>
          <cell r="AT39">
            <v>0.1</v>
          </cell>
          <cell r="AU39">
            <v>62.817999999999991</v>
          </cell>
        </row>
        <row r="40">
          <cell r="B40" t="str">
            <v>陈嘉峻</v>
          </cell>
          <cell r="C40">
            <v>201706060614</v>
          </cell>
          <cell r="D40">
            <v>59.867741935483899</v>
          </cell>
          <cell r="E40" t="str">
            <v>B</v>
          </cell>
          <cell r="F40">
            <v>10</v>
          </cell>
          <cell r="G40" t="str">
            <v>A</v>
          </cell>
          <cell r="H40">
            <v>7</v>
          </cell>
          <cell r="K40">
            <v>23.06032258064517</v>
          </cell>
          <cell r="L40">
            <v>2.7</v>
          </cell>
          <cell r="M40">
            <v>77</v>
          </cell>
          <cell r="P40">
            <v>46.199999999999996</v>
          </cell>
          <cell r="Q40">
            <v>70</v>
          </cell>
          <cell r="R40">
            <v>7</v>
          </cell>
          <cell r="W40">
            <v>0</v>
          </cell>
          <cell r="AB40">
            <v>0</v>
          </cell>
          <cell r="AD40" t="str">
            <v>团支书B+2</v>
          </cell>
          <cell r="AE40">
            <v>1</v>
          </cell>
          <cell r="AH40" t="str">
            <v>优良学风示范班+0.1</v>
          </cell>
          <cell r="AI40">
            <v>0.1</v>
          </cell>
          <cell r="AJ40">
            <v>1.1000000000000001</v>
          </cell>
          <cell r="AR40">
            <v>0</v>
          </cell>
          <cell r="AS40">
            <v>76.260322580645166</v>
          </cell>
          <cell r="AT40">
            <v>1.1000000000000001</v>
          </cell>
          <cell r="AU40">
            <v>77.36032258064516</v>
          </cell>
        </row>
        <row r="41">
          <cell r="B41" t="str">
            <v>徐鑫杰</v>
          </cell>
          <cell r="C41">
            <v>201806010307</v>
          </cell>
          <cell r="D41">
            <v>61.667741935483903</v>
          </cell>
          <cell r="E41" t="str">
            <v>B</v>
          </cell>
          <cell r="F41">
            <v>10</v>
          </cell>
          <cell r="G41" t="str">
            <v>A</v>
          </cell>
          <cell r="H41">
            <v>7</v>
          </cell>
          <cell r="K41">
            <v>23.60032258064517</v>
          </cell>
          <cell r="L41">
            <v>3.21</v>
          </cell>
          <cell r="M41">
            <v>82.1</v>
          </cell>
          <cell r="P41">
            <v>49.26</v>
          </cell>
          <cell r="Q41">
            <v>72</v>
          </cell>
          <cell r="R41">
            <v>7.2</v>
          </cell>
          <cell r="S41" t="str">
            <v>全国大学生数学建模竞赛一等奖+6</v>
          </cell>
          <cell r="T41">
            <v>6</v>
          </cell>
          <cell r="U41" t="str">
            <v>发明专利受理二作+0.5，论文其他期刊二作+0.1</v>
          </cell>
          <cell r="V41">
            <v>0.6</v>
          </cell>
          <cell r="W41">
            <v>6.6</v>
          </cell>
          <cell r="AB41">
            <v>0</v>
          </cell>
          <cell r="AH41" t="str">
            <v>优良学风示范班+0.1</v>
          </cell>
          <cell r="AI41">
            <v>0.1</v>
          </cell>
          <cell r="AJ41">
            <v>0.1</v>
          </cell>
          <cell r="AR41">
            <v>0</v>
          </cell>
          <cell r="AS41">
            <v>80.060322580645177</v>
          </cell>
          <cell r="AT41">
            <v>6.6999999999999993</v>
          </cell>
          <cell r="AU41">
            <v>86.76032258064518</v>
          </cell>
        </row>
        <row r="42">
          <cell r="B42" t="str">
            <v>叶卓杰</v>
          </cell>
          <cell r="C42">
            <v>201806021123</v>
          </cell>
          <cell r="D42">
            <v>61.870967741935502</v>
          </cell>
          <cell r="E42" t="str">
            <v>B</v>
          </cell>
          <cell r="F42">
            <v>10</v>
          </cell>
          <cell r="G42" t="str">
            <v>A</v>
          </cell>
          <cell r="H42">
            <v>7</v>
          </cell>
          <cell r="I42" t="str">
            <v>校通报表扬+1校通报表扬+1</v>
          </cell>
          <cell r="J42">
            <v>2</v>
          </cell>
          <cell r="K42">
            <v>24.261290322580649</v>
          </cell>
          <cell r="L42">
            <v>3.34</v>
          </cell>
          <cell r="M42">
            <v>83.4</v>
          </cell>
          <cell r="P42">
            <v>50.04</v>
          </cell>
          <cell r="Q42">
            <v>78</v>
          </cell>
          <cell r="R42">
            <v>7.8000000000000007</v>
          </cell>
          <cell r="S42" t="str">
            <v>省电子设计竞赛成功参赛奖+1，数学竞赛（非数学类）国三+0.8</v>
          </cell>
          <cell r="T42">
            <v>1.8</v>
          </cell>
          <cell r="W42">
            <v>1.8</v>
          </cell>
          <cell r="AB42">
            <v>0</v>
          </cell>
          <cell r="AC42" t="str">
            <v>党建联系人A+1.5，校青马总干事长A+4.5*1.3</v>
          </cell>
          <cell r="AD42" t="str">
            <v>党建联系人A+1.5，校青马总干事长A+4.5*1.3</v>
          </cell>
          <cell r="AE42">
            <v>6.15</v>
          </cell>
          <cell r="AH42" t="str">
            <v>优良学风示范班+0.1</v>
          </cell>
          <cell r="AI42">
            <v>0.1</v>
          </cell>
          <cell r="AJ42">
            <v>6.25</v>
          </cell>
          <cell r="AR42">
            <v>0</v>
          </cell>
          <cell r="AS42">
            <v>82.101290322580653</v>
          </cell>
          <cell r="AT42">
            <v>8.0500000000000007</v>
          </cell>
          <cell r="AU42">
            <v>90.15129032258065</v>
          </cell>
        </row>
        <row r="43">
          <cell r="B43" t="str">
            <v>余金隆</v>
          </cell>
          <cell r="C43">
            <v>201806022122</v>
          </cell>
          <cell r="D43">
            <v>61.716129032258102</v>
          </cell>
          <cell r="E43" t="str">
            <v>B</v>
          </cell>
          <cell r="F43">
            <v>10</v>
          </cell>
          <cell r="G43" t="str">
            <v>B</v>
          </cell>
          <cell r="H43">
            <v>5</v>
          </cell>
          <cell r="K43">
            <v>23.014838709677427</v>
          </cell>
          <cell r="L43">
            <v>2.87</v>
          </cell>
          <cell r="M43">
            <v>78.7</v>
          </cell>
          <cell r="P43">
            <v>47.22</v>
          </cell>
          <cell r="Q43">
            <v>79</v>
          </cell>
          <cell r="R43">
            <v>7.9</v>
          </cell>
          <cell r="W43">
            <v>0</v>
          </cell>
          <cell r="AB43">
            <v>0</v>
          </cell>
          <cell r="AH43" t="str">
            <v>优良学风示范班+0.1</v>
          </cell>
          <cell r="AI43">
            <v>0.1</v>
          </cell>
          <cell r="AJ43">
            <v>0.1</v>
          </cell>
          <cell r="AR43">
            <v>0</v>
          </cell>
          <cell r="AS43">
            <v>78.134838709677439</v>
          </cell>
          <cell r="AT43">
            <v>0.1</v>
          </cell>
          <cell r="AU43">
            <v>78.234838709677433</v>
          </cell>
        </row>
        <row r="44">
          <cell r="B44" t="str">
            <v>叶睿卿</v>
          </cell>
          <cell r="C44">
            <v>201806040629</v>
          </cell>
          <cell r="D44">
            <v>61.745161290322599</v>
          </cell>
          <cell r="E44" t="str">
            <v>B</v>
          </cell>
          <cell r="F44">
            <v>10</v>
          </cell>
          <cell r="G44" t="str">
            <v>A</v>
          </cell>
          <cell r="H44">
            <v>7</v>
          </cell>
          <cell r="K44">
            <v>23.623548387096779</v>
          </cell>
          <cell r="L44">
            <v>3.32</v>
          </cell>
          <cell r="M44">
            <v>83.199999999999989</v>
          </cell>
          <cell r="N44" t="str">
            <v>普通话+0.2 计算机二级+0.3</v>
          </cell>
          <cell r="O44">
            <v>0.5</v>
          </cell>
          <cell r="P44">
            <v>50.219999999999992</v>
          </cell>
          <cell r="Q44">
            <v>77</v>
          </cell>
          <cell r="R44">
            <v>7.7</v>
          </cell>
          <cell r="S44" t="str">
            <v>电子设计竞赛省成功参赛奖+1；高数竞赛（工科类）省三+0.4 ，高数竞赛（工科类）省二+0.6</v>
          </cell>
          <cell r="T44">
            <v>2</v>
          </cell>
          <cell r="U44" t="str">
            <v>实用新型专利受理一作+0.5，校创立项三作+0.1</v>
          </cell>
          <cell r="V44">
            <v>0.6</v>
          </cell>
          <cell r="W44">
            <v>2.6</v>
          </cell>
          <cell r="AB44">
            <v>0</v>
          </cell>
          <cell r="AC44" t="str">
            <v>班长B+2</v>
          </cell>
          <cell r="AE44">
            <v>1</v>
          </cell>
          <cell r="AF44" t="str">
            <v>院级优秀团干+0.25</v>
          </cell>
          <cell r="AG44">
            <v>0.25</v>
          </cell>
          <cell r="AH44" t="str">
            <v>优良学风示范班+0.1</v>
          </cell>
          <cell r="AI44">
            <v>0.1</v>
          </cell>
          <cell r="AJ44">
            <v>1.35</v>
          </cell>
          <cell r="AR44">
            <v>0</v>
          </cell>
          <cell r="AS44">
            <v>81.543548387096777</v>
          </cell>
          <cell r="AT44">
            <v>3.95</v>
          </cell>
          <cell r="AU44">
            <v>85.49354838709678</v>
          </cell>
        </row>
        <row r="45">
          <cell r="B45" t="str">
            <v>林子龙</v>
          </cell>
          <cell r="C45">
            <v>201806060110</v>
          </cell>
          <cell r="D45">
            <v>61.754838709677401</v>
          </cell>
          <cell r="E45" t="str">
            <v>B</v>
          </cell>
          <cell r="F45">
            <v>10</v>
          </cell>
          <cell r="G45" t="str">
            <v>A</v>
          </cell>
          <cell r="H45">
            <v>7</v>
          </cell>
          <cell r="K45">
            <v>23.626451612903221</v>
          </cell>
          <cell r="L45">
            <v>3.86</v>
          </cell>
          <cell r="M45">
            <v>88.6</v>
          </cell>
          <cell r="N45" t="str">
            <v>计算机二级（两项）+0.6</v>
          </cell>
          <cell r="O45">
            <v>0.6</v>
          </cell>
          <cell r="P45">
            <v>53.519999999999989</v>
          </cell>
          <cell r="Q45">
            <v>70</v>
          </cell>
          <cell r="R45">
            <v>7</v>
          </cell>
          <cell r="S45" t="str">
            <v>数学竞赛（非数学类）国三+0.8，华中杯数学建模挑战赛二等奖+0.6</v>
          </cell>
          <cell r="T45">
            <v>1.4</v>
          </cell>
          <cell r="W45">
            <v>1.4</v>
          </cell>
          <cell r="AB45">
            <v>0</v>
          </cell>
          <cell r="AC45" t="str">
            <v>党建联系人A+1.5</v>
          </cell>
          <cell r="AD45" t="str">
            <v>班长B+2，党建联系人A+1.5</v>
          </cell>
          <cell r="AE45">
            <v>1.9</v>
          </cell>
          <cell r="AH45" t="str">
            <v>优良学风示范班+0.1</v>
          </cell>
          <cell r="AI45">
            <v>0.1</v>
          </cell>
          <cell r="AJ45">
            <v>2</v>
          </cell>
          <cell r="AR45">
            <v>0</v>
          </cell>
          <cell r="AS45">
            <v>84.146451612903206</v>
          </cell>
          <cell r="AT45">
            <v>3.4</v>
          </cell>
          <cell r="AU45">
            <v>87.546451612903212</v>
          </cell>
        </row>
        <row r="46">
          <cell r="B46" t="str">
            <v>谢湘伟</v>
          </cell>
          <cell r="C46">
            <v>201806060127</v>
          </cell>
          <cell r="D46">
            <v>61.4258064516129</v>
          </cell>
          <cell r="E46" t="str">
            <v>B</v>
          </cell>
          <cell r="F46">
            <v>10</v>
          </cell>
          <cell r="G46" t="str">
            <v>A</v>
          </cell>
          <cell r="H46">
            <v>7</v>
          </cell>
          <cell r="K46">
            <v>23.527741935483871</v>
          </cell>
          <cell r="L46">
            <v>3.22</v>
          </cell>
          <cell r="M46">
            <v>82.2</v>
          </cell>
          <cell r="P46">
            <v>49.32</v>
          </cell>
          <cell r="Q46">
            <v>79</v>
          </cell>
          <cell r="R46">
            <v>7.9</v>
          </cell>
          <cell r="W46">
            <v>0</v>
          </cell>
          <cell r="AB46">
            <v>0</v>
          </cell>
          <cell r="AC46" t="str">
            <v>党建联系人A+1.5</v>
          </cell>
          <cell r="AD46" t="str">
            <v>党建联系人A+1.5</v>
          </cell>
          <cell r="AE46">
            <v>1.5</v>
          </cell>
          <cell r="AH46" t="str">
            <v>优良学风示范班+0.1</v>
          </cell>
          <cell r="AI46">
            <v>0.1</v>
          </cell>
          <cell r="AJ46">
            <v>1.6</v>
          </cell>
          <cell r="AR46">
            <v>0</v>
          </cell>
          <cell r="AS46">
            <v>80.747741935483873</v>
          </cell>
          <cell r="AT46">
            <v>1.6</v>
          </cell>
          <cell r="AU46">
            <v>82.347741935483867</v>
          </cell>
        </row>
        <row r="47">
          <cell r="B47" t="str">
            <v>许灵杰</v>
          </cell>
          <cell r="C47">
            <v>201806060129</v>
          </cell>
          <cell r="D47">
            <v>60.564516129032299</v>
          </cell>
          <cell r="E47" t="str">
            <v>B</v>
          </cell>
          <cell r="F47">
            <v>10</v>
          </cell>
          <cell r="G47" t="str">
            <v>A</v>
          </cell>
          <cell r="H47">
            <v>7</v>
          </cell>
          <cell r="K47">
            <v>23.269354838709688</v>
          </cell>
          <cell r="L47">
            <v>3.23</v>
          </cell>
          <cell r="M47">
            <v>82.3</v>
          </cell>
          <cell r="P47">
            <v>49.379999999999995</v>
          </cell>
          <cell r="Q47">
            <v>76</v>
          </cell>
          <cell r="R47">
            <v>7.6000000000000005</v>
          </cell>
          <cell r="W47">
            <v>0</v>
          </cell>
          <cell r="AB47">
            <v>0</v>
          </cell>
          <cell r="AC47" t="str">
            <v>党建联系人A+1.5</v>
          </cell>
          <cell r="AD47" t="str">
            <v>党建联系人A+1.5</v>
          </cell>
          <cell r="AE47">
            <v>1.5</v>
          </cell>
          <cell r="AH47" t="str">
            <v>优良学风示范班+0.1</v>
          </cell>
          <cell r="AI47">
            <v>0.1</v>
          </cell>
          <cell r="AJ47">
            <v>1.6</v>
          </cell>
          <cell r="AR47">
            <v>0</v>
          </cell>
          <cell r="AS47">
            <v>80.249354838709678</v>
          </cell>
          <cell r="AT47">
            <v>1.6</v>
          </cell>
          <cell r="AU47">
            <v>81.849354838709672</v>
          </cell>
        </row>
        <row r="48">
          <cell r="B48" t="str">
            <v>应王瑞</v>
          </cell>
          <cell r="C48">
            <v>201806060130</v>
          </cell>
          <cell r="D48">
            <v>61.754838709677401</v>
          </cell>
          <cell r="E48" t="str">
            <v>B</v>
          </cell>
          <cell r="F48">
            <v>10</v>
          </cell>
          <cell r="G48" t="str">
            <v>A</v>
          </cell>
          <cell r="H48">
            <v>7</v>
          </cell>
          <cell r="I48" t="str">
            <v>院通报表扬+0.5</v>
          </cell>
          <cell r="J48">
            <v>0.5</v>
          </cell>
          <cell r="K48">
            <v>23.77645161290322</v>
          </cell>
          <cell r="L48">
            <v>3.34</v>
          </cell>
          <cell r="M48">
            <v>83.4</v>
          </cell>
          <cell r="N48" t="str">
            <v>计算机二级+0.3</v>
          </cell>
          <cell r="O48">
            <v>0.3</v>
          </cell>
          <cell r="P48">
            <v>50.22</v>
          </cell>
          <cell r="Q48">
            <v>75</v>
          </cell>
          <cell r="R48">
            <v>7.5</v>
          </cell>
          <cell r="S48" t="str">
            <v>电子设计大赛省二+2.5 ，运河杯竞赛校三+0.4，电子设计竞赛校一（老队员）+1.2</v>
          </cell>
          <cell r="T48">
            <v>4.0999999999999996</v>
          </cell>
          <cell r="U48" t="str">
            <v>校创结题一作+0.2</v>
          </cell>
          <cell r="V48">
            <v>0.2</v>
          </cell>
          <cell r="W48">
            <v>4.3</v>
          </cell>
          <cell r="AB48">
            <v>0</v>
          </cell>
          <cell r="AC48" t="str">
            <v>党支部副书记A+2.5，党建联系人A+1.5</v>
          </cell>
          <cell r="AD48" t="str">
            <v>党支部副书记A+2.5，党建联系人A+1.5</v>
          </cell>
          <cell r="AE48">
            <v>2.8</v>
          </cell>
          <cell r="AH48" t="str">
            <v>优良学风示范班+0.1</v>
          </cell>
          <cell r="AI48">
            <v>0.1</v>
          </cell>
          <cell r="AJ48">
            <v>2.9</v>
          </cell>
          <cell r="AR48">
            <v>0</v>
          </cell>
          <cell r="AS48">
            <v>81.496451612903215</v>
          </cell>
          <cell r="AT48">
            <v>7.1999999999999993</v>
          </cell>
          <cell r="AU48">
            <v>88.696451612903218</v>
          </cell>
        </row>
        <row r="49">
          <cell r="B49" t="str">
            <v>贝佳浩</v>
          </cell>
          <cell r="C49">
            <v>201806060401</v>
          </cell>
          <cell r="D49">
            <v>61.116129032258101</v>
          </cell>
          <cell r="E49" t="str">
            <v>B</v>
          </cell>
          <cell r="F49">
            <v>10</v>
          </cell>
          <cell r="G49" t="str">
            <v>A</v>
          </cell>
          <cell r="H49">
            <v>7</v>
          </cell>
          <cell r="K49">
            <v>23.434838709677429</v>
          </cell>
          <cell r="L49">
            <v>3.19</v>
          </cell>
          <cell r="M49">
            <v>81.900000000000006</v>
          </cell>
          <cell r="P49">
            <v>49.14</v>
          </cell>
          <cell r="Q49">
            <v>68</v>
          </cell>
          <cell r="R49">
            <v>6.8000000000000007</v>
          </cell>
          <cell r="W49">
            <v>0</v>
          </cell>
          <cell r="AB49">
            <v>0</v>
          </cell>
          <cell r="AC49" t="str">
            <v>生活A+1.5</v>
          </cell>
          <cell r="AD49" t="str">
            <v>生活A+1.5</v>
          </cell>
          <cell r="AE49">
            <v>1.5</v>
          </cell>
          <cell r="AH49" t="str">
            <v>优良学风示范班+0.1</v>
          </cell>
          <cell r="AI49">
            <v>0.1</v>
          </cell>
          <cell r="AJ49">
            <v>1.6</v>
          </cell>
          <cell r="AR49">
            <v>0</v>
          </cell>
          <cell r="AS49">
            <v>79.374838709677434</v>
          </cell>
          <cell r="AT49">
            <v>1.6</v>
          </cell>
          <cell r="AU49">
            <v>80.974838709677428</v>
          </cell>
        </row>
        <row r="50">
          <cell r="B50" t="str">
            <v>陈海宝</v>
          </cell>
          <cell r="C50">
            <v>201806060403</v>
          </cell>
          <cell r="D50">
            <v>60.477419354838702</v>
          </cell>
          <cell r="E50" t="str">
            <v>B</v>
          </cell>
          <cell r="F50">
            <v>10</v>
          </cell>
          <cell r="G50" t="str">
            <v>B</v>
          </cell>
          <cell r="H50">
            <v>5</v>
          </cell>
          <cell r="K50">
            <v>22.643225806451611</v>
          </cell>
          <cell r="L50">
            <v>3.05</v>
          </cell>
          <cell r="M50">
            <v>80.5</v>
          </cell>
          <cell r="P50">
            <v>48.3</v>
          </cell>
          <cell r="Q50">
            <v>68</v>
          </cell>
          <cell r="R50">
            <v>6.8000000000000007</v>
          </cell>
          <cell r="W50">
            <v>0</v>
          </cell>
          <cell r="AB50">
            <v>0</v>
          </cell>
          <cell r="AC50" t="str">
            <v>文体B+1</v>
          </cell>
          <cell r="AD50" t="str">
            <v>文体B+1</v>
          </cell>
          <cell r="AE50">
            <v>1</v>
          </cell>
          <cell r="AH50" t="str">
            <v>优良学风示范班+0.1</v>
          </cell>
          <cell r="AI50">
            <v>0.1</v>
          </cell>
          <cell r="AJ50">
            <v>1.1000000000000001</v>
          </cell>
          <cell r="AR50">
            <v>0</v>
          </cell>
          <cell r="AS50">
            <v>77.743225806451605</v>
          </cell>
          <cell r="AT50">
            <v>1.1000000000000001</v>
          </cell>
          <cell r="AU50">
            <v>78.843225806451599</v>
          </cell>
        </row>
        <row r="51">
          <cell r="B51" t="str">
            <v>陈林</v>
          </cell>
          <cell r="C51">
            <v>201806060404</v>
          </cell>
          <cell r="D51">
            <v>61.677419354838698</v>
          </cell>
          <cell r="E51" t="str">
            <v>B</v>
          </cell>
          <cell r="F51">
            <v>10</v>
          </cell>
          <cell r="G51" t="str">
            <v>B</v>
          </cell>
          <cell r="H51">
            <v>5</v>
          </cell>
          <cell r="K51">
            <v>23.003225806451606</v>
          </cell>
          <cell r="L51">
            <v>3.6</v>
          </cell>
          <cell r="M51">
            <v>86</v>
          </cell>
          <cell r="N51" t="str">
            <v>英语六级+0.3</v>
          </cell>
          <cell r="O51">
            <v>0.3</v>
          </cell>
          <cell r="P51">
            <v>51.779999999999994</v>
          </cell>
          <cell r="Q51">
            <v>69</v>
          </cell>
          <cell r="R51">
            <v>6.9</v>
          </cell>
          <cell r="S51" t="str">
            <v>电子设计竞赛省成功参赛奖+1，互联网国家金奖+1，华中杯数学建模挑战赛二等奖+0.6</v>
          </cell>
          <cell r="T51">
            <v>2.6</v>
          </cell>
          <cell r="U51" t="str">
            <v>软著授权二作+0.15，发明专利受理一作*2+2</v>
          </cell>
          <cell r="V51">
            <v>2.15</v>
          </cell>
          <cell r="W51">
            <v>4.75</v>
          </cell>
          <cell r="AB51">
            <v>0</v>
          </cell>
          <cell r="AC51" t="str">
            <v>成助会干事B+1，心理B+1，党建联系人A+1.5</v>
          </cell>
          <cell r="AD51" t="str">
            <v>成助会干事B+1，心理B+1，党建联系人A+1.5</v>
          </cell>
          <cell r="AE51">
            <v>1.7</v>
          </cell>
          <cell r="AF51" t="str">
            <v>院级优秀团员+0.2</v>
          </cell>
          <cell r="AG51">
            <v>0.2</v>
          </cell>
          <cell r="AH51" t="str">
            <v>优良学风示范班+0.1</v>
          </cell>
          <cell r="AI51">
            <v>0.1</v>
          </cell>
          <cell r="AJ51">
            <v>2</v>
          </cell>
          <cell r="AP51" t="str">
            <v>全国大学生急救技能竞赛二等奖+0.3</v>
          </cell>
          <cell r="AQ51">
            <v>0.3</v>
          </cell>
          <cell r="AR51">
            <v>0.3</v>
          </cell>
          <cell r="AS51">
            <v>81.683225806451603</v>
          </cell>
          <cell r="AT51">
            <v>7.05</v>
          </cell>
          <cell r="AU51">
            <v>88.7332258064516</v>
          </cell>
        </row>
        <row r="52">
          <cell r="B52" t="str">
            <v>侯嘉烨</v>
          </cell>
          <cell r="C52">
            <v>201806060407</v>
          </cell>
          <cell r="D52">
            <v>61.706451612903201</v>
          </cell>
          <cell r="E52" t="str">
            <v>B</v>
          </cell>
          <cell r="F52">
            <v>10</v>
          </cell>
          <cell r="G52" t="str">
            <v>A</v>
          </cell>
          <cell r="H52">
            <v>7</v>
          </cell>
          <cell r="I52" t="str">
            <v>院通报表扬+0.5</v>
          </cell>
          <cell r="J52">
            <v>0.5</v>
          </cell>
          <cell r="K52">
            <v>23.76193548387096</v>
          </cell>
          <cell r="L52">
            <v>3.43</v>
          </cell>
          <cell r="M52">
            <v>84.300000000000011</v>
          </cell>
          <cell r="P52">
            <v>50.580000000000005</v>
          </cell>
          <cell r="Q52">
            <v>73</v>
          </cell>
          <cell r="R52">
            <v>7.3000000000000007</v>
          </cell>
          <cell r="S52" t="str">
            <v>全国大学生数学建模竞赛省二等奖+2.5</v>
          </cell>
          <cell r="T52">
            <v>2.5</v>
          </cell>
          <cell r="U52" t="str">
            <v>发明专利受理一作+1</v>
          </cell>
          <cell r="V52">
            <v>1</v>
          </cell>
          <cell r="W52">
            <v>3.5</v>
          </cell>
          <cell r="AB52">
            <v>0</v>
          </cell>
          <cell r="AC52" t="str">
            <v>学习B+1</v>
          </cell>
          <cell r="AD52" t="str">
            <v>学习B+1</v>
          </cell>
          <cell r="AE52">
            <v>1</v>
          </cell>
          <cell r="AH52" t="str">
            <v>优良学风示范班+0.1</v>
          </cell>
          <cell r="AI52">
            <v>0.1</v>
          </cell>
          <cell r="AJ52">
            <v>1.1000000000000001</v>
          </cell>
          <cell r="AR52">
            <v>0</v>
          </cell>
          <cell r="AS52">
            <v>81.641935483870967</v>
          </cell>
          <cell r="AT52">
            <v>4.5999999999999996</v>
          </cell>
          <cell r="AU52">
            <v>86.241935483870961</v>
          </cell>
        </row>
        <row r="53">
          <cell r="B53" t="str">
            <v>江郑浩</v>
          </cell>
          <cell r="C53">
            <v>201806060408</v>
          </cell>
          <cell r="D53">
            <v>61.406451612903197</v>
          </cell>
          <cell r="E53" t="str">
            <v>B</v>
          </cell>
          <cell r="F53">
            <v>10</v>
          </cell>
          <cell r="G53" t="str">
            <v>B</v>
          </cell>
          <cell r="H53">
            <v>5</v>
          </cell>
          <cell r="K53">
            <v>22.921935483870957</v>
          </cell>
          <cell r="L53">
            <v>3.31</v>
          </cell>
          <cell r="M53">
            <v>83.1</v>
          </cell>
          <cell r="P53">
            <v>49.859999999999992</v>
          </cell>
          <cell r="Q53">
            <v>73</v>
          </cell>
          <cell r="R53">
            <v>7.3000000000000007</v>
          </cell>
          <cell r="W53">
            <v>0</v>
          </cell>
          <cell r="AB53">
            <v>0</v>
          </cell>
          <cell r="AH53" t="str">
            <v>优良学风示范班+0.1</v>
          </cell>
          <cell r="AI53">
            <v>0.1</v>
          </cell>
          <cell r="AJ53">
            <v>0.1</v>
          </cell>
          <cell r="AR53">
            <v>0</v>
          </cell>
          <cell r="AS53">
            <v>80.08193548387095</v>
          </cell>
          <cell r="AT53">
            <v>0.1</v>
          </cell>
          <cell r="AU53">
            <v>80.181935483870944</v>
          </cell>
        </row>
        <row r="54">
          <cell r="B54" t="str">
            <v>卢润春</v>
          </cell>
          <cell r="C54">
            <v>201806060411</v>
          </cell>
          <cell r="D54">
            <v>61.754838709677401</v>
          </cell>
          <cell r="E54" t="str">
            <v>B</v>
          </cell>
          <cell r="F54">
            <v>10</v>
          </cell>
          <cell r="G54" t="str">
            <v>B</v>
          </cell>
          <cell r="H54">
            <v>5</v>
          </cell>
          <cell r="I54" t="str">
            <v>院通报表扬+0.5</v>
          </cell>
          <cell r="J54">
            <v>0.5</v>
          </cell>
          <cell r="K54">
            <v>23.176451612903218</v>
          </cell>
          <cell r="L54">
            <v>3.65</v>
          </cell>
          <cell r="M54">
            <v>86.5</v>
          </cell>
          <cell r="P54">
            <v>51.9</v>
          </cell>
          <cell r="Q54">
            <v>79</v>
          </cell>
          <cell r="R54">
            <v>7.9</v>
          </cell>
          <cell r="S54" t="str">
            <v>华中杯数学建模挑战赛二等奖+0.6</v>
          </cell>
          <cell r="T54">
            <v>0.6</v>
          </cell>
          <cell r="U54" t="str">
            <v>软著授权一作+0.3</v>
          </cell>
          <cell r="V54">
            <v>0.3</v>
          </cell>
          <cell r="W54">
            <v>0.89999999999999991</v>
          </cell>
          <cell r="AB54">
            <v>0</v>
          </cell>
          <cell r="AC54" t="str">
            <v>团支书A+2.5，党建联系人A+1.5</v>
          </cell>
          <cell r="AD54" t="str">
            <v>党建联系人A+1.5</v>
          </cell>
          <cell r="AE54">
            <v>2.15</v>
          </cell>
          <cell r="AF54" t="str">
            <v>院级优秀团员+0.2</v>
          </cell>
          <cell r="AG54">
            <v>0.2</v>
          </cell>
          <cell r="AH54" t="str">
            <v>优良学风示范班+0.1</v>
          </cell>
          <cell r="AI54">
            <v>0.1</v>
          </cell>
          <cell r="AJ54">
            <v>2.4500000000000002</v>
          </cell>
          <cell r="AR54">
            <v>0</v>
          </cell>
          <cell r="AS54">
            <v>82.976451612903219</v>
          </cell>
          <cell r="AT54">
            <v>3.35</v>
          </cell>
          <cell r="AU54">
            <v>86.326451612903213</v>
          </cell>
        </row>
        <row r="55">
          <cell r="B55" t="str">
            <v>斯宏彬</v>
          </cell>
          <cell r="C55">
            <v>201806060412</v>
          </cell>
          <cell r="D55">
            <v>61.135483870967697</v>
          </cell>
          <cell r="E55" t="str">
            <v>B</v>
          </cell>
          <cell r="F55">
            <v>10</v>
          </cell>
          <cell r="G55" t="str">
            <v>B</v>
          </cell>
          <cell r="H55">
            <v>5</v>
          </cell>
          <cell r="K55">
            <v>22.840645161290311</v>
          </cell>
          <cell r="L55">
            <v>2.67</v>
          </cell>
          <cell r="M55">
            <v>76.7</v>
          </cell>
          <cell r="P55">
            <v>46.02</v>
          </cell>
          <cell r="Q55">
            <v>68</v>
          </cell>
          <cell r="R55">
            <v>6.8000000000000007</v>
          </cell>
          <cell r="W55">
            <v>0</v>
          </cell>
          <cell r="AB55">
            <v>0</v>
          </cell>
          <cell r="AH55" t="str">
            <v>优良学风示范班+0.1</v>
          </cell>
          <cell r="AI55">
            <v>0.1</v>
          </cell>
          <cell r="AJ55">
            <v>0.1</v>
          </cell>
          <cell r="AR55">
            <v>0</v>
          </cell>
          <cell r="AS55">
            <v>75.660645161290304</v>
          </cell>
          <cell r="AT55">
            <v>0.1</v>
          </cell>
          <cell r="AU55">
            <v>75.760645161290299</v>
          </cell>
        </row>
        <row r="56">
          <cell r="B56" t="str">
            <v>王宜治</v>
          </cell>
          <cell r="C56">
            <v>201806060413</v>
          </cell>
          <cell r="D56">
            <v>61.716129032258102</v>
          </cell>
          <cell r="E56" t="str">
            <v>B</v>
          </cell>
          <cell r="F56">
            <v>10</v>
          </cell>
          <cell r="G56" t="str">
            <v>B</v>
          </cell>
          <cell r="H56">
            <v>5</v>
          </cell>
          <cell r="K56">
            <v>23.014838709677427</v>
          </cell>
          <cell r="L56">
            <v>3.75</v>
          </cell>
          <cell r="M56">
            <v>87.5</v>
          </cell>
          <cell r="P56">
            <v>52.5</v>
          </cell>
          <cell r="Q56">
            <v>80</v>
          </cell>
          <cell r="R56">
            <v>8</v>
          </cell>
          <cell r="S56" t="str">
            <v>智能车竞赛国一（老队员）+7.2，电子设计竞赛省成功参赛奖+1，互联网校三（已提）+2，RTT创新专项奖+0.2（取三）；数学竞赛（非数学类）国三+0.8</v>
          </cell>
          <cell r="T56">
            <v>11</v>
          </cell>
          <cell r="U56" t="str">
            <v>论文其他一作+0.2</v>
          </cell>
          <cell r="V56">
            <v>0.2</v>
          </cell>
          <cell r="W56">
            <v>11.2</v>
          </cell>
          <cell r="AB56">
            <v>0</v>
          </cell>
          <cell r="AC56" t="str">
            <v>党员领航员A+2.5*1.3，党支部纪检委员B+1.5，党建联系人A+1.5、校智能车俱乐部负责人A+2</v>
          </cell>
          <cell r="AD56" t="str">
            <v>党员领航员A+2.5*1.3，党支部纪检委员B+1.5，党建联系人A+1.5，校智能车俱乐部负责人A+2</v>
          </cell>
          <cell r="AE56">
            <v>3.65</v>
          </cell>
          <cell r="AF56" t="str">
            <v>校级优秀团干+0.5</v>
          </cell>
          <cell r="AG56">
            <v>0.5</v>
          </cell>
          <cell r="AH56" t="str">
            <v>优良学风示范班+0.1</v>
          </cell>
          <cell r="AI56">
            <v>0.1</v>
          </cell>
          <cell r="AJ56">
            <v>4.25</v>
          </cell>
          <cell r="AR56">
            <v>0</v>
          </cell>
          <cell r="AS56">
            <v>83.514838709677434</v>
          </cell>
          <cell r="AT56">
            <v>15.45</v>
          </cell>
          <cell r="AU56">
            <v>98.964838709677437</v>
          </cell>
        </row>
        <row r="57">
          <cell r="B57" t="str">
            <v>王宇轩</v>
          </cell>
          <cell r="C57">
            <v>201806060414</v>
          </cell>
          <cell r="D57">
            <v>61.435483870967701</v>
          </cell>
          <cell r="E57" t="str">
            <v>B</v>
          </cell>
          <cell r="F57">
            <v>10</v>
          </cell>
          <cell r="G57" t="str">
            <v>B</v>
          </cell>
          <cell r="H57">
            <v>5</v>
          </cell>
          <cell r="K57">
            <v>22.930645161290311</v>
          </cell>
          <cell r="L57">
            <v>3.37</v>
          </cell>
          <cell r="M57">
            <v>83.7</v>
          </cell>
          <cell r="P57">
            <v>50.22</v>
          </cell>
          <cell r="Q57">
            <v>73</v>
          </cell>
          <cell r="R57">
            <v>7.3000000000000007</v>
          </cell>
          <cell r="W57">
            <v>0</v>
          </cell>
          <cell r="AB57">
            <v>0</v>
          </cell>
          <cell r="AC57" t="str">
            <v>党建联系人A+1.5</v>
          </cell>
          <cell r="AD57" t="str">
            <v>党建联系人A+1.5</v>
          </cell>
          <cell r="AE57">
            <v>1.5</v>
          </cell>
          <cell r="AH57" t="str">
            <v>优良学风示范班+0.1</v>
          </cell>
          <cell r="AI57">
            <v>0.1</v>
          </cell>
          <cell r="AJ57">
            <v>1.6</v>
          </cell>
          <cell r="AR57">
            <v>0</v>
          </cell>
          <cell r="AS57">
            <v>80.450645161290311</v>
          </cell>
          <cell r="AT57">
            <v>1.6</v>
          </cell>
          <cell r="AU57">
            <v>82.050645161290305</v>
          </cell>
        </row>
        <row r="58">
          <cell r="B58" t="str">
            <v>吴敬宇</v>
          </cell>
          <cell r="C58">
            <v>201806060415</v>
          </cell>
          <cell r="D58">
            <v>61.687096774193499</v>
          </cell>
          <cell r="E58" t="str">
            <v>B</v>
          </cell>
          <cell r="F58">
            <v>10</v>
          </cell>
          <cell r="G58" t="str">
            <v>B</v>
          </cell>
          <cell r="H58">
            <v>5</v>
          </cell>
          <cell r="K58">
            <v>23.006129032258048</v>
          </cell>
          <cell r="L58">
            <v>3.14</v>
          </cell>
          <cell r="M58">
            <v>81.400000000000006</v>
          </cell>
          <cell r="P58">
            <v>48.84</v>
          </cell>
          <cell r="Q58">
            <v>73</v>
          </cell>
          <cell r="R58">
            <v>7.3000000000000007</v>
          </cell>
          <cell r="W58">
            <v>0</v>
          </cell>
          <cell r="AB58">
            <v>0</v>
          </cell>
          <cell r="AH58" t="str">
            <v>优良学风示范班+0.1</v>
          </cell>
          <cell r="AI58">
            <v>0.1</v>
          </cell>
          <cell r="AJ58">
            <v>0.1</v>
          </cell>
          <cell r="AR58">
            <v>0</v>
          </cell>
          <cell r="AS58">
            <v>79.146129032258045</v>
          </cell>
          <cell r="AT58">
            <v>0.1</v>
          </cell>
          <cell r="AU58">
            <v>79.24612903225804</v>
          </cell>
        </row>
        <row r="59">
          <cell r="B59" t="str">
            <v>肖一华</v>
          </cell>
          <cell r="C59">
            <v>201806060416</v>
          </cell>
          <cell r="D59">
            <v>60.448387096774198</v>
          </cell>
          <cell r="E59" t="str">
            <v>B</v>
          </cell>
          <cell r="F59">
            <v>10</v>
          </cell>
          <cell r="G59" t="str">
            <v>B</v>
          </cell>
          <cell r="H59">
            <v>5</v>
          </cell>
          <cell r="K59">
            <v>22.63451612903226</v>
          </cell>
          <cell r="L59">
            <v>2.89</v>
          </cell>
          <cell r="M59">
            <v>78.900000000000006</v>
          </cell>
          <cell r="P59">
            <v>47.34</v>
          </cell>
          <cell r="Q59">
            <v>71</v>
          </cell>
          <cell r="R59">
            <v>7.1000000000000005</v>
          </cell>
          <cell r="W59">
            <v>0</v>
          </cell>
          <cell r="AB59">
            <v>0</v>
          </cell>
          <cell r="AH59" t="str">
            <v>优良学风示范班+0.1</v>
          </cell>
          <cell r="AI59">
            <v>0.1</v>
          </cell>
          <cell r="AJ59">
            <v>0.1</v>
          </cell>
          <cell r="AR59">
            <v>0</v>
          </cell>
          <cell r="AS59">
            <v>77.074516129032261</v>
          </cell>
          <cell r="AT59">
            <v>0.1</v>
          </cell>
          <cell r="AU59">
            <v>77.174516129032256</v>
          </cell>
        </row>
        <row r="60">
          <cell r="B60" t="str">
            <v>徐田</v>
          </cell>
          <cell r="C60">
            <v>201806060418</v>
          </cell>
          <cell r="D60">
            <v>61.677419354838698</v>
          </cell>
          <cell r="E60" t="str">
            <v>B</v>
          </cell>
          <cell r="F60">
            <v>10</v>
          </cell>
          <cell r="G60" t="str">
            <v>A</v>
          </cell>
          <cell r="H60">
            <v>7</v>
          </cell>
          <cell r="K60">
            <v>23.603225806451608</v>
          </cell>
          <cell r="L60">
            <v>2.4500000000000002</v>
          </cell>
          <cell r="M60">
            <v>74.5</v>
          </cell>
          <cell r="P60">
            <v>44.699999999999996</v>
          </cell>
          <cell r="Q60">
            <v>78</v>
          </cell>
          <cell r="R60">
            <v>7.8000000000000007</v>
          </cell>
          <cell r="W60">
            <v>0</v>
          </cell>
          <cell r="AB60">
            <v>0</v>
          </cell>
          <cell r="AC60" t="str">
            <v>资助A+1.5</v>
          </cell>
          <cell r="AD60" t="str">
            <v>资助A+1.5</v>
          </cell>
          <cell r="AE60">
            <v>1.5</v>
          </cell>
          <cell r="AH60" t="str">
            <v>优良学风示范班+0.1</v>
          </cell>
          <cell r="AI60">
            <v>0.1</v>
          </cell>
          <cell r="AJ60">
            <v>1.6</v>
          </cell>
          <cell r="AR60">
            <v>0</v>
          </cell>
          <cell r="AS60">
            <v>76.103225806451604</v>
          </cell>
          <cell r="AT60">
            <v>1.6</v>
          </cell>
          <cell r="AU60">
            <v>77.703225806451599</v>
          </cell>
        </row>
        <row r="61">
          <cell r="B61" t="str">
            <v>徐鑫波</v>
          </cell>
          <cell r="C61">
            <v>201806060419</v>
          </cell>
          <cell r="D61">
            <v>61.087096774193498</v>
          </cell>
          <cell r="E61" t="str">
            <v>B</v>
          </cell>
          <cell r="F61">
            <v>10</v>
          </cell>
          <cell r="G61" t="str">
            <v>B</v>
          </cell>
          <cell r="H61">
            <v>5</v>
          </cell>
          <cell r="K61">
            <v>22.826129032258049</v>
          </cell>
          <cell r="L61">
            <v>2.62</v>
          </cell>
          <cell r="M61">
            <v>76.2</v>
          </cell>
          <cell r="P61">
            <v>45.72</v>
          </cell>
          <cell r="Q61">
            <v>78</v>
          </cell>
          <cell r="R61">
            <v>7.8000000000000007</v>
          </cell>
          <cell r="W61">
            <v>0</v>
          </cell>
          <cell r="AB61">
            <v>0</v>
          </cell>
          <cell r="AH61" t="str">
            <v>优良学风示范班+0.1</v>
          </cell>
          <cell r="AI61">
            <v>0.1</v>
          </cell>
          <cell r="AJ61">
            <v>0.1</v>
          </cell>
          <cell r="AR61">
            <v>0</v>
          </cell>
          <cell r="AS61">
            <v>76.346129032258048</v>
          </cell>
          <cell r="AT61">
            <v>0.1</v>
          </cell>
          <cell r="AU61">
            <v>76.446129032258042</v>
          </cell>
        </row>
        <row r="62">
          <cell r="B62" t="str">
            <v>杨康原</v>
          </cell>
          <cell r="C62">
            <v>201806060420</v>
          </cell>
          <cell r="D62">
            <v>60.43</v>
          </cell>
          <cell r="E62" t="str">
            <v>B</v>
          </cell>
          <cell r="F62">
            <v>10</v>
          </cell>
          <cell r="G62" t="str">
            <v>B</v>
          </cell>
          <cell r="H62">
            <v>5</v>
          </cell>
          <cell r="K62">
            <v>22.629000000000001</v>
          </cell>
          <cell r="L62">
            <v>2.8</v>
          </cell>
          <cell r="M62">
            <v>78</v>
          </cell>
          <cell r="P62">
            <v>46.8</v>
          </cell>
          <cell r="Q62">
            <v>71</v>
          </cell>
          <cell r="R62">
            <v>7.1000000000000005</v>
          </cell>
          <cell r="W62">
            <v>0</v>
          </cell>
          <cell r="AB62">
            <v>0</v>
          </cell>
          <cell r="AH62" t="str">
            <v>优良学风示范班+0.1</v>
          </cell>
          <cell r="AI62">
            <v>0.1</v>
          </cell>
          <cell r="AJ62">
            <v>0.1</v>
          </cell>
          <cell r="AR62">
            <v>0</v>
          </cell>
          <cell r="AS62">
            <v>76.528999999999996</v>
          </cell>
          <cell r="AT62">
            <v>0.1</v>
          </cell>
          <cell r="AU62">
            <v>76.628999999999991</v>
          </cell>
        </row>
        <row r="63">
          <cell r="B63" t="str">
            <v>叶镇业</v>
          </cell>
          <cell r="C63">
            <v>201806060422</v>
          </cell>
          <cell r="D63">
            <v>59.364516129032303</v>
          </cell>
          <cell r="E63" t="str">
            <v>B</v>
          </cell>
          <cell r="F63">
            <v>10</v>
          </cell>
          <cell r="G63" t="str">
            <v>B</v>
          </cell>
          <cell r="H63">
            <v>5</v>
          </cell>
          <cell r="K63">
            <v>22.309354838709687</v>
          </cell>
          <cell r="L63">
            <v>3.13</v>
          </cell>
          <cell r="M63">
            <v>81.3</v>
          </cell>
          <cell r="P63">
            <v>48.779999999999994</v>
          </cell>
          <cell r="Q63">
            <v>73</v>
          </cell>
          <cell r="R63">
            <v>7.3000000000000007</v>
          </cell>
          <cell r="W63">
            <v>0</v>
          </cell>
          <cell r="AB63">
            <v>0</v>
          </cell>
          <cell r="AH63" t="str">
            <v>优良学风示范班+0.1</v>
          </cell>
          <cell r="AI63">
            <v>0.1</v>
          </cell>
          <cell r="AJ63">
            <v>0.1</v>
          </cell>
          <cell r="AR63">
            <v>0</v>
          </cell>
          <cell r="AS63">
            <v>78.389354838709679</v>
          </cell>
          <cell r="AT63">
            <v>0.1</v>
          </cell>
          <cell r="AU63">
            <v>78.489354838709673</v>
          </cell>
        </row>
        <row r="64">
          <cell r="B64" t="str">
            <v>余泽锋</v>
          </cell>
          <cell r="C64">
            <v>201806060423</v>
          </cell>
          <cell r="D64">
            <v>61.677419354838698</v>
          </cell>
          <cell r="E64" t="str">
            <v>B</v>
          </cell>
          <cell r="F64">
            <v>10</v>
          </cell>
          <cell r="G64" t="str">
            <v>B</v>
          </cell>
          <cell r="H64">
            <v>5</v>
          </cell>
          <cell r="K64">
            <v>23.003225806451606</v>
          </cell>
          <cell r="L64">
            <v>3.11</v>
          </cell>
          <cell r="M64">
            <v>81.099999999999994</v>
          </cell>
          <cell r="P64">
            <v>48.66</v>
          </cell>
          <cell r="Q64">
            <v>72</v>
          </cell>
          <cell r="R64">
            <v>7.2</v>
          </cell>
          <cell r="W64">
            <v>0</v>
          </cell>
          <cell r="AB64">
            <v>0</v>
          </cell>
          <cell r="AC64" t="str">
            <v>党建联系人A+1.5</v>
          </cell>
          <cell r="AD64" t="str">
            <v>党建联系人A+1.5</v>
          </cell>
          <cell r="AE64">
            <v>1.5</v>
          </cell>
          <cell r="AH64" t="str">
            <v>优良学风示范班+0.1</v>
          </cell>
          <cell r="AI64">
            <v>0.1</v>
          </cell>
          <cell r="AJ64">
            <v>1.6</v>
          </cell>
          <cell r="AR64">
            <v>0</v>
          </cell>
          <cell r="AS64">
            <v>78.863225806451609</v>
          </cell>
          <cell r="AT64">
            <v>1.6</v>
          </cell>
          <cell r="AU64">
            <v>80.463225806451604</v>
          </cell>
        </row>
        <row r="65">
          <cell r="B65" t="str">
            <v>俞凯元</v>
          </cell>
          <cell r="C65">
            <v>201806060424</v>
          </cell>
          <cell r="D65">
            <v>61.735483870967698</v>
          </cell>
          <cell r="E65" t="str">
            <v>B</v>
          </cell>
          <cell r="F65">
            <v>10</v>
          </cell>
          <cell r="G65" t="str">
            <v>B</v>
          </cell>
          <cell r="H65">
            <v>5</v>
          </cell>
          <cell r="K65">
            <v>23.020645161290307</v>
          </cell>
          <cell r="L65">
            <v>3.15</v>
          </cell>
          <cell r="M65">
            <v>81.5</v>
          </cell>
          <cell r="P65">
            <v>48.9</v>
          </cell>
          <cell r="Q65">
            <v>71</v>
          </cell>
          <cell r="R65">
            <v>7.1000000000000005</v>
          </cell>
          <cell r="W65">
            <v>0</v>
          </cell>
          <cell r="AB65">
            <v>0</v>
          </cell>
          <cell r="AC65" t="str">
            <v>党建联系人A+1.5</v>
          </cell>
          <cell r="AD65" t="str">
            <v>党建联系人A+1.5</v>
          </cell>
          <cell r="AE65">
            <v>1.5</v>
          </cell>
          <cell r="AH65" t="str">
            <v>优良学风示范班+0.1</v>
          </cell>
          <cell r="AI65">
            <v>0.1</v>
          </cell>
          <cell r="AJ65">
            <v>1.6</v>
          </cell>
          <cell r="AR65">
            <v>0</v>
          </cell>
          <cell r="AS65">
            <v>79.020645161290304</v>
          </cell>
          <cell r="AT65">
            <v>1.6</v>
          </cell>
          <cell r="AU65">
            <v>80.620645161290298</v>
          </cell>
        </row>
        <row r="66">
          <cell r="B66" t="str">
            <v>袁启恒</v>
          </cell>
          <cell r="C66">
            <v>201806060425</v>
          </cell>
          <cell r="D66">
            <v>61.745161290322599</v>
          </cell>
          <cell r="E66" t="str">
            <v>B</v>
          </cell>
          <cell r="F66">
            <v>10</v>
          </cell>
          <cell r="G66" t="str">
            <v>B</v>
          </cell>
          <cell r="H66">
            <v>5</v>
          </cell>
          <cell r="K66">
            <v>23.023548387096778</v>
          </cell>
          <cell r="L66">
            <v>3.32</v>
          </cell>
          <cell r="M66">
            <v>83.199999999999989</v>
          </cell>
          <cell r="N66" t="str">
            <v>英语六级+0.3</v>
          </cell>
          <cell r="O66">
            <v>0.3</v>
          </cell>
          <cell r="P66">
            <v>50.099999999999987</v>
          </cell>
          <cell r="Q66">
            <v>82</v>
          </cell>
          <cell r="R66">
            <v>8.2000000000000011</v>
          </cell>
          <cell r="S66" t="str">
            <v>智能车竞赛省三（老队员）+2.4，电子设计竞赛省成功参赛奖+1；数学竞赛（非数学类）国三+0.8</v>
          </cell>
          <cell r="T66">
            <v>4.2</v>
          </cell>
          <cell r="W66">
            <v>4.2</v>
          </cell>
          <cell r="AB66">
            <v>0</v>
          </cell>
          <cell r="AC66" t="str">
            <v>副团总支+2.5、浙工大智能车队管理员A+2</v>
          </cell>
          <cell r="AD66" t="str">
            <v>副团总支+2.5、浙江工业大学智能车队管理员A+2</v>
          </cell>
          <cell r="AE66">
            <v>2.9</v>
          </cell>
          <cell r="AF66" t="str">
            <v>校级优秀团员+0.4</v>
          </cell>
          <cell r="AG66">
            <v>0.4</v>
          </cell>
          <cell r="AH66" t="str">
            <v>优良学风示范班+0.1</v>
          </cell>
          <cell r="AI66">
            <v>0.1</v>
          </cell>
          <cell r="AJ66">
            <v>3.4</v>
          </cell>
          <cell r="AR66">
            <v>0</v>
          </cell>
          <cell r="AS66">
            <v>81.323548387096764</v>
          </cell>
          <cell r="AT66">
            <v>7.6</v>
          </cell>
          <cell r="AU66">
            <v>88.923548387096758</v>
          </cell>
        </row>
        <row r="67">
          <cell r="B67" t="str">
            <v>张涛</v>
          </cell>
          <cell r="C67">
            <v>201806060426</v>
          </cell>
          <cell r="D67">
            <v>61.725806451612897</v>
          </cell>
          <cell r="E67" t="str">
            <v>B</v>
          </cell>
          <cell r="F67">
            <v>10</v>
          </cell>
          <cell r="G67" t="str">
            <v>B</v>
          </cell>
          <cell r="H67">
            <v>5</v>
          </cell>
          <cell r="K67">
            <v>23.017741935483869</v>
          </cell>
          <cell r="L67">
            <v>2.89</v>
          </cell>
          <cell r="M67">
            <v>78.900000000000006</v>
          </cell>
          <cell r="P67">
            <v>47.34</v>
          </cell>
          <cell r="Q67">
            <v>80</v>
          </cell>
          <cell r="R67">
            <v>8</v>
          </cell>
          <cell r="W67">
            <v>0</v>
          </cell>
          <cell r="AB67">
            <v>0</v>
          </cell>
          <cell r="AH67" t="str">
            <v>优良学风示范班+0.1</v>
          </cell>
          <cell r="AI67">
            <v>0.1</v>
          </cell>
          <cell r="AJ67">
            <v>0.1</v>
          </cell>
          <cell r="AR67">
            <v>0</v>
          </cell>
          <cell r="AS67">
            <v>78.357741935483872</v>
          </cell>
          <cell r="AT67">
            <v>0.1</v>
          </cell>
          <cell r="AU67">
            <v>78.457741935483867</v>
          </cell>
        </row>
        <row r="68">
          <cell r="B68" t="str">
            <v>赵昱</v>
          </cell>
          <cell r="C68">
            <v>201806060427</v>
          </cell>
          <cell r="D68">
            <v>61.716129032258102</v>
          </cell>
          <cell r="E68" t="str">
            <v>B</v>
          </cell>
          <cell r="F68">
            <v>10</v>
          </cell>
          <cell r="G68" t="str">
            <v>B</v>
          </cell>
          <cell r="H68">
            <v>5</v>
          </cell>
          <cell r="K68">
            <v>23.014838709677427</v>
          </cell>
          <cell r="L68">
            <v>3.03</v>
          </cell>
          <cell r="M68">
            <v>80.3</v>
          </cell>
          <cell r="P68">
            <v>48.18</v>
          </cell>
          <cell r="Q68">
            <v>66</v>
          </cell>
          <cell r="R68">
            <v>6.6000000000000005</v>
          </cell>
          <cell r="W68">
            <v>0</v>
          </cell>
          <cell r="AB68">
            <v>0</v>
          </cell>
          <cell r="AH68" t="str">
            <v>优良学风示范班+0.1</v>
          </cell>
          <cell r="AI68">
            <v>0.1</v>
          </cell>
          <cell r="AJ68">
            <v>0.1</v>
          </cell>
          <cell r="AR68">
            <v>0</v>
          </cell>
          <cell r="AS68">
            <v>77.794838709677421</v>
          </cell>
          <cell r="AT68">
            <v>0.1</v>
          </cell>
          <cell r="AU68">
            <v>77.894838709677416</v>
          </cell>
        </row>
        <row r="69">
          <cell r="B69" t="str">
            <v>周佳辉</v>
          </cell>
          <cell r="C69">
            <v>201806060429</v>
          </cell>
          <cell r="D69">
            <v>61.677419354838698</v>
          </cell>
          <cell r="E69" t="str">
            <v>B</v>
          </cell>
          <cell r="F69">
            <v>10</v>
          </cell>
          <cell r="G69" t="str">
            <v>A</v>
          </cell>
          <cell r="H69">
            <v>7</v>
          </cell>
          <cell r="K69">
            <v>23.603225806451608</v>
          </cell>
          <cell r="L69">
            <v>2.85</v>
          </cell>
          <cell r="M69">
            <v>78.5</v>
          </cell>
          <cell r="P69">
            <v>47.1</v>
          </cell>
          <cell r="Q69">
            <v>75</v>
          </cell>
          <cell r="R69">
            <v>7.5</v>
          </cell>
          <cell r="W69">
            <v>0</v>
          </cell>
          <cell r="AB69">
            <v>0</v>
          </cell>
          <cell r="AH69" t="str">
            <v>优良学风示范班+0.1</v>
          </cell>
          <cell r="AI69">
            <v>0.1</v>
          </cell>
          <cell r="AJ69">
            <v>0.1</v>
          </cell>
          <cell r="AR69">
            <v>0</v>
          </cell>
          <cell r="AS69">
            <v>78.203225806451613</v>
          </cell>
          <cell r="AT69">
            <v>0.1</v>
          </cell>
          <cell r="AU69">
            <v>78.303225806451607</v>
          </cell>
        </row>
        <row r="70">
          <cell r="B70" t="str">
            <v>周哲广</v>
          </cell>
          <cell r="C70">
            <v>201806060430</v>
          </cell>
          <cell r="D70">
            <v>61.687096774193499</v>
          </cell>
          <cell r="E70" t="str">
            <v>B</v>
          </cell>
          <cell r="F70">
            <v>10</v>
          </cell>
          <cell r="G70" t="str">
            <v>B</v>
          </cell>
          <cell r="H70">
            <v>5</v>
          </cell>
          <cell r="K70">
            <v>23.006129032258048</v>
          </cell>
          <cell r="L70">
            <v>1.64</v>
          </cell>
          <cell r="M70">
            <v>66.400000000000006</v>
          </cell>
          <cell r="P70">
            <v>39.840000000000003</v>
          </cell>
          <cell r="Q70">
            <v>68</v>
          </cell>
          <cell r="R70">
            <v>6.8000000000000007</v>
          </cell>
          <cell r="W70">
            <v>0</v>
          </cell>
          <cell r="AB70">
            <v>0</v>
          </cell>
          <cell r="AH70" t="str">
            <v>优良学风示范班+0.1</v>
          </cell>
          <cell r="AI70">
            <v>0.1</v>
          </cell>
          <cell r="AJ70">
            <v>0.1</v>
          </cell>
          <cell r="AR70">
            <v>0</v>
          </cell>
          <cell r="AS70">
            <v>69.646129032258045</v>
          </cell>
          <cell r="AT70">
            <v>0.1</v>
          </cell>
          <cell r="AU70">
            <v>69.74612903225804</v>
          </cell>
        </row>
        <row r="71">
          <cell r="B71" t="str">
            <v>朱泽豪</v>
          </cell>
          <cell r="C71">
            <v>201806061131</v>
          </cell>
          <cell r="D71">
            <v>61.658064516129002</v>
          </cell>
          <cell r="E71" t="str">
            <v>B</v>
          </cell>
          <cell r="F71">
            <v>10</v>
          </cell>
          <cell r="G71" t="str">
            <v>B</v>
          </cell>
          <cell r="H71">
            <v>5</v>
          </cell>
          <cell r="K71">
            <v>22.997419354838701</v>
          </cell>
          <cell r="L71">
            <v>2.78</v>
          </cell>
          <cell r="M71">
            <v>77.8</v>
          </cell>
          <cell r="P71">
            <v>46.68</v>
          </cell>
          <cell r="Q71">
            <v>78</v>
          </cell>
          <cell r="R71">
            <v>7.8000000000000007</v>
          </cell>
          <cell r="W71">
            <v>0</v>
          </cell>
          <cell r="AB71">
            <v>0</v>
          </cell>
          <cell r="AH71" t="str">
            <v>优良学风示范班+0.1</v>
          </cell>
          <cell r="AI71">
            <v>0.1</v>
          </cell>
          <cell r="AJ71">
            <v>0.1</v>
          </cell>
          <cell r="AR71">
            <v>0</v>
          </cell>
          <cell r="AS71">
            <v>77.477419354838702</v>
          </cell>
          <cell r="AT71">
            <v>0.1</v>
          </cell>
          <cell r="AU71">
            <v>77.577419354838696</v>
          </cell>
        </row>
        <row r="72">
          <cell r="B72" t="str">
            <v>郑颖颖</v>
          </cell>
          <cell r="C72" t="str">
            <v>JH202003003</v>
          </cell>
          <cell r="D72">
            <v>60.206451612903201</v>
          </cell>
          <cell r="E72" t="str">
            <v>B</v>
          </cell>
          <cell r="F72">
            <v>10</v>
          </cell>
          <cell r="G72" t="str">
            <v>B</v>
          </cell>
          <cell r="H72">
            <v>5</v>
          </cell>
          <cell r="K72">
            <v>22.561935483870961</v>
          </cell>
          <cell r="L72">
            <v>2.61</v>
          </cell>
          <cell r="M72">
            <v>76.099999999999994</v>
          </cell>
          <cell r="P72">
            <v>45.66</v>
          </cell>
          <cell r="Q72">
            <v>0</v>
          </cell>
          <cell r="R72">
            <v>0</v>
          </cell>
          <cell r="W72">
            <v>0</v>
          </cell>
          <cell r="AB72">
            <v>0</v>
          </cell>
          <cell r="AH72" t="str">
            <v>优良学风示范班+0.1</v>
          </cell>
          <cell r="AI72">
            <v>0.1</v>
          </cell>
          <cell r="AJ72">
            <v>0.1</v>
          </cell>
          <cell r="AR72">
            <v>0</v>
          </cell>
          <cell r="AS72">
            <v>68.221935483870965</v>
          </cell>
          <cell r="AT72">
            <v>0.1</v>
          </cell>
          <cell r="AU72">
            <v>68.321935483870959</v>
          </cell>
        </row>
        <row r="73">
          <cell r="B73" t="str">
            <v>杨宝烽</v>
          </cell>
          <cell r="C73" t="str">
            <v>JH202003004</v>
          </cell>
          <cell r="D73">
            <v>60.496774193548397</v>
          </cell>
          <cell r="E73" t="str">
            <v>B</v>
          </cell>
          <cell r="F73">
            <v>10</v>
          </cell>
          <cell r="G73" t="str">
            <v>B</v>
          </cell>
          <cell r="H73">
            <v>5</v>
          </cell>
          <cell r="K73">
            <v>22.649032258064516</v>
          </cell>
          <cell r="L73">
            <v>2.66</v>
          </cell>
          <cell r="M73">
            <v>76.599999999999994</v>
          </cell>
          <cell r="P73">
            <v>45.959999999999994</v>
          </cell>
          <cell r="Q73">
            <v>79</v>
          </cell>
          <cell r="R73">
            <v>7.9</v>
          </cell>
          <cell r="W73">
            <v>0</v>
          </cell>
          <cell r="AB73">
            <v>0</v>
          </cell>
          <cell r="AH73" t="str">
            <v>优良学风示范班+0.1</v>
          </cell>
          <cell r="AI73">
            <v>0.1</v>
          </cell>
          <cell r="AJ73">
            <v>0.1</v>
          </cell>
          <cell r="AR73">
            <v>0</v>
          </cell>
          <cell r="AS73">
            <v>76.509032258064508</v>
          </cell>
          <cell r="AT73">
            <v>0.1</v>
          </cell>
          <cell r="AU73">
            <v>76.609032258064502</v>
          </cell>
        </row>
        <row r="74">
          <cell r="B74" t="str">
            <v>王本浩</v>
          </cell>
          <cell r="C74" t="str">
            <v>Z201802330421</v>
          </cell>
          <cell r="D74">
            <v>61.687096774193499</v>
          </cell>
          <cell r="E74" t="str">
            <v>B</v>
          </cell>
          <cell r="F74">
            <v>10</v>
          </cell>
          <cell r="G74" t="str">
            <v>C</v>
          </cell>
          <cell r="H74">
            <v>3</v>
          </cell>
          <cell r="K74">
            <v>22.406129032258047</v>
          </cell>
          <cell r="L74">
            <v>3.03</v>
          </cell>
          <cell r="M74">
            <v>80.3</v>
          </cell>
          <cell r="P74">
            <v>48.18</v>
          </cell>
          <cell r="Q74">
            <v>74</v>
          </cell>
          <cell r="R74">
            <v>7.4</v>
          </cell>
          <cell r="W74">
            <v>0</v>
          </cell>
          <cell r="AB74">
            <v>0</v>
          </cell>
          <cell r="AH74" t="str">
            <v>优良学风示范班+0.1</v>
          </cell>
          <cell r="AI74">
            <v>0.1</v>
          </cell>
          <cell r="AJ74">
            <v>0.1</v>
          </cell>
          <cell r="AR74">
            <v>0</v>
          </cell>
          <cell r="AS74">
            <v>77.986129032258049</v>
          </cell>
          <cell r="AT74">
            <v>0.1</v>
          </cell>
          <cell r="AU74">
            <v>78.086129032258043</v>
          </cell>
        </row>
        <row r="75">
          <cell r="B75" t="str">
            <v>杨一帆</v>
          </cell>
          <cell r="C75">
            <v>201806060521</v>
          </cell>
          <cell r="D75">
            <v>63.592857142857099</v>
          </cell>
          <cell r="E75" t="str">
            <v>B</v>
          </cell>
          <cell r="F75">
            <v>10</v>
          </cell>
          <cell r="G75" t="str">
            <v>C</v>
          </cell>
          <cell r="H75">
            <v>3</v>
          </cell>
          <cell r="I75" t="str">
            <v>院通报表扬+0.5</v>
          </cell>
          <cell r="J75">
            <v>0.5</v>
          </cell>
          <cell r="K75">
            <v>23.127857142857128</v>
          </cell>
          <cell r="L75">
            <v>4.17</v>
          </cell>
          <cell r="M75">
            <v>91.7</v>
          </cell>
          <cell r="P75">
            <v>55.02</v>
          </cell>
          <cell r="Q75">
            <v>75</v>
          </cell>
          <cell r="R75">
            <v>7.5</v>
          </cell>
          <cell r="S75" t="str">
            <v>智能车省三（老队员）+2.4，电子设计竞赛成功参赛奖+1，挑战杯省一（已提）+6【运河杯校二（已提）+2.5】</v>
          </cell>
          <cell r="T75">
            <v>9.4</v>
          </cell>
          <cell r="U75" t="str">
            <v>发明专利受理二作+0.5</v>
          </cell>
          <cell r="V75">
            <v>0.5</v>
          </cell>
          <cell r="W75">
            <v>9.9</v>
          </cell>
          <cell r="Z75" t="str">
            <v>院优秀青年志愿者+0.25，一星志愿者+0.25，实践优秀个人+0.5</v>
          </cell>
          <cell r="AA75">
            <v>1</v>
          </cell>
          <cell r="AB75">
            <v>1</v>
          </cell>
          <cell r="AC75" t="str">
            <v>团总支+4.55、党建联系人+1.5</v>
          </cell>
          <cell r="AD75" t="str">
            <v>团总支+4.55、党建联系人+1.5</v>
          </cell>
          <cell r="AE75">
            <v>4.8499999999999996</v>
          </cell>
          <cell r="AF75" t="str">
            <v>校级优秀团干+0.5</v>
          </cell>
          <cell r="AG75">
            <v>0.5</v>
          </cell>
          <cell r="AH75" t="str">
            <v>院级示范团支部+0.15</v>
          </cell>
          <cell r="AI75">
            <v>0.15</v>
          </cell>
          <cell r="AJ75">
            <v>5.5</v>
          </cell>
          <cell r="AP75" t="str">
            <v>浙江工业大学“你眼中的最美‘窗口’”大学生短视频大赛二等奖+0.8 信息工程学院银江杯摄影比赛手机组三等奖+0.4 2021年全国大学生传染病预防知识竞赛全国决赛优秀奖+0.3 全国大学生环保知识竞赛优秀奖+0.3</v>
          </cell>
          <cell r="AQ75">
            <v>1.8</v>
          </cell>
          <cell r="AR75">
            <v>1.8</v>
          </cell>
          <cell r="AS75">
            <v>85.647857142857134</v>
          </cell>
          <cell r="AT75">
            <v>18.2</v>
          </cell>
          <cell r="AU75">
            <v>103.84785714285714</v>
          </cell>
        </row>
        <row r="76">
          <cell r="B76" t="str">
            <v>姚宇</v>
          </cell>
          <cell r="C76">
            <v>201806060523</v>
          </cell>
          <cell r="D76">
            <v>62.403571428571396</v>
          </cell>
          <cell r="E76" t="str">
            <v>B</v>
          </cell>
          <cell r="F76">
            <v>10</v>
          </cell>
          <cell r="G76" t="str">
            <v>C</v>
          </cell>
          <cell r="H76">
            <v>3</v>
          </cell>
          <cell r="K76">
            <v>22.621071428571419</v>
          </cell>
          <cell r="L76">
            <v>2.74</v>
          </cell>
          <cell r="M76">
            <v>77.400000000000006</v>
          </cell>
          <cell r="P76">
            <v>46.440000000000005</v>
          </cell>
          <cell r="Q76">
            <v>71</v>
          </cell>
          <cell r="R76">
            <v>7.1000000000000005</v>
          </cell>
          <cell r="W76">
            <v>0</v>
          </cell>
          <cell r="AB76">
            <v>0</v>
          </cell>
          <cell r="AH76" t="str">
            <v>院级示范团支部+0.15</v>
          </cell>
          <cell r="AI76">
            <v>0.15</v>
          </cell>
          <cell r="AJ76">
            <v>0.15</v>
          </cell>
          <cell r="AR76">
            <v>0</v>
          </cell>
          <cell r="AS76">
            <v>76.161071428571418</v>
          </cell>
          <cell r="AT76">
            <v>0.15</v>
          </cell>
          <cell r="AU76">
            <v>76.311071428571424</v>
          </cell>
        </row>
        <row r="77">
          <cell r="B77" t="str">
            <v>徐龙腾</v>
          </cell>
          <cell r="C77">
            <v>201806060520</v>
          </cell>
          <cell r="D77">
            <v>44.424999999999997</v>
          </cell>
          <cell r="E77" t="str">
            <v>B</v>
          </cell>
          <cell r="F77">
            <v>10</v>
          </cell>
          <cell r="G77" t="str">
            <v>C</v>
          </cell>
          <cell r="H77">
            <v>3</v>
          </cell>
          <cell r="K77">
            <v>17.227499999999999</v>
          </cell>
          <cell r="L77">
            <v>2.38</v>
          </cell>
          <cell r="M77">
            <v>73.8</v>
          </cell>
          <cell r="P77">
            <v>44.279999999999994</v>
          </cell>
          <cell r="Q77">
            <v>67</v>
          </cell>
          <cell r="R77">
            <v>6.7</v>
          </cell>
          <cell r="W77">
            <v>0</v>
          </cell>
          <cell r="AB77">
            <v>0</v>
          </cell>
          <cell r="AH77" t="str">
            <v>院级示范团支部+0.15</v>
          </cell>
          <cell r="AI77">
            <v>0.15</v>
          </cell>
          <cell r="AJ77">
            <v>0.15</v>
          </cell>
          <cell r="AR77">
            <v>0</v>
          </cell>
          <cell r="AS77">
            <v>68.207499999999996</v>
          </cell>
          <cell r="AT77">
            <v>0.15</v>
          </cell>
          <cell r="AU77">
            <v>68.357500000000002</v>
          </cell>
        </row>
        <row r="78">
          <cell r="B78" t="str">
            <v>杨智力</v>
          </cell>
          <cell r="C78">
            <v>201806060522</v>
          </cell>
          <cell r="D78">
            <v>44.371428571428602</v>
          </cell>
          <cell r="E78" t="str">
            <v>B</v>
          </cell>
          <cell r="F78">
            <v>10</v>
          </cell>
          <cell r="G78" t="str">
            <v>C</v>
          </cell>
          <cell r="H78">
            <v>3</v>
          </cell>
          <cell r="K78">
            <v>17.211428571428581</v>
          </cell>
          <cell r="L78">
            <v>2.83</v>
          </cell>
          <cell r="M78">
            <v>78.3</v>
          </cell>
          <cell r="P78">
            <v>46.98</v>
          </cell>
          <cell r="Q78">
            <v>63</v>
          </cell>
          <cell r="R78">
            <v>6.3000000000000007</v>
          </cell>
          <cell r="W78">
            <v>0</v>
          </cell>
          <cell r="AB78">
            <v>0</v>
          </cell>
          <cell r="AH78" t="str">
            <v>院级示范团支部+0.15</v>
          </cell>
          <cell r="AI78">
            <v>0.15</v>
          </cell>
          <cell r="AJ78">
            <v>0.15</v>
          </cell>
          <cell r="AR78">
            <v>0</v>
          </cell>
          <cell r="AS78">
            <v>70.491428571428571</v>
          </cell>
          <cell r="AT78">
            <v>0.15</v>
          </cell>
          <cell r="AU78">
            <v>70.641428571428577</v>
          </cell>
        </row>
        <row r="79">
          <cell r="B79" t="str">
            <v>魏俊杰</v>
          </cell>
          <cell r="C79">
            <v>201806060517</v>
          </cell>
          <cell r="D79">
            <v>63.6357142857143</v>
          </cell>
          <cell r="E79" t="str">
            <v>B</v>
          </cell>
          <cell r="F79">
            <v>10</v>
          </cell>
          <cell r="G79" t="str">
            <v>B</v>
          </cell>
          <cell r="H79">
            <v>5</v>
          </cell>
          <cell r="I79" t="str">
            <v>院通报表扬+0.5</v>
          </cell>
          <cell r="J79">
            <v>0.5</v>
          </cell>
          <cell r="K79">
            <v>23.74071428571429</v>
          </cell>
          <cell r="L79">
            <v>2.99</v>
          </cell>
          <cell r="M79">
            <v>79.900000000000006</v>
          </cell>
          <cell r="P79">
            <v>47.940000000000005</v>
          </cell>
          <cell r="Q79">
            <v>72</v>
          </cell>
          <cell r="R79">
            <v>7.2</v>
          </cell>
          <cell r="W79">
            <v>0</v>
          </cell>
          <cell r="AB79">
            <v>0</v>
          </cell>
          <cell r="AC79" t="str">
            <v>文体B+1</v>
          </cell>
          <cell r="AD79" t="str">
            <v>文体B+1</v>
          </cell>
          <cell r="AE79">
            <v>1</v>
          </cell>
          <cell r="AH79" t="str">
            <v>院级示范团支部+0.15</v>
          </cell>
          <cell r="AI79">
            <v>0.15</v>
          </cell>
          <cell r="AJ79">
            <v>1.1499999999999999</v>
          </cell>
          <cell r="AR79">
            <v>0</v>
          </cell>
          <cell r="AS79">
            <v>78.880714285714291</v>
          </cell>
          <cell r="AT79">
            <v>1.1499999999999999</v>
          </cell>
          <cell r="AU79">
            <v>80.030714285714296</v>
          </cell>
        </row>
        <row r="80">
          <cell r="B80" t="str">
            <v>王翔博</v>
          </cell>
          <cell r="C80">
            <v>201806060516</v>
          </cell>
          <cell r="D80">
            <v>63.646428571428601</v>
          </cell>
          <cell r="E80" t="str">
            <v>B</v>
          </cell>
          <cell r="F80">
            <v>10</v>
          </cell>
          <cell r="G80" t="str">
            <v>B</v>
          </cell>
          <cell r="H80">
            <v>5</v>
          </cell>
          <cell r="K80">
            <v>23.593928571428581</v>
          </cell>
          <cell r="L80">
            <v>3.76</v>
          </cell>
          <cell r="M80">
            <v>87.6</v>
          </cell>
          <cell r="P80">
            <v>52.559999999999995</v>
          </cell>
          <cell r="Q80">
            <v>81</v>
          </cell>
          <cell r="R80">
            <v>8.1</v>
          </cell>
          <cell r="W80">
            <v>0</v>
          </cell>
          <cell r="AB80">
            <v>0</v>
          </cell>
          <cell r="AC80" t="str">
            <v>党建联系人A+1.5</v>
          </cell>
          <cell r="AD80" t="str">
            <v>党建联系人A+1.5</v>
          </cell>
          <cell r="AE80">
            <v>1.5</v>
          </cell>
          <cell r="AF80" t="str">
            <v>院级优秀团员+0.2</v>
          </cell>
          <cell r="AG80">
            <v>0.2</v>
          </cell>
          <cell r="AH80" t="str">
            <v>院级示范团支部+0.15</v>
          </cell>
          <cell r="AI80">
            <v>0.15</v>
          </cell>
          <cell r="AJ80">
            <v>1.85</v>
          </cell>
          <cell r="AK80" t="str">
            <v>院篮球队+0.5、院足球队+0.5</v>
          </cell>
          <cell r="AL80">
            <v>1</v>
          </cell>
          <cell r="AR80">
            <v>1</v>
          </cell>
          <cell r="AS80">
            <v>84.253928571428574</v>
          </cell>
          <cell r="AT80">
            <v>2.85</v>
          </cell>
          <cell r="AU80">
            <v>87.103928571428568</v>
          </cell>
        </row>
        <row r="81">
          <cell r="B81" t="str">
            <v>项辉</v>
          </cell>
          <cell r="C81">
            <v>201806060518</v>
          </cell>
          <cell r="D81">
            <v>63.625</v>
          </cell>
          <cell r="E81" t="str">
            <v>B</v>
          </cell>
          <cell r="F81">
            <v>10</v>
          </cell>
          <cell r="G81" t="str">
            <v>B</v>
          </cell>
          <cell r="H81">
            <v>5</v>
          </cell>
          <cell r="K81">
            <v>23.587499999999999</v>
          </cell>
          <cell r="L81">
            <v>3.42</v>
          </cell>
          <cell r="M81">
            <v>84.2</v>
          </cell>
          <cell r="P81">
            <v>50.52</v>
          </cell>
          <cell r="Q81">
            <v>66</v>
          </cell>
          <cell r="R81">
            <v>6.6000000000000005</v>
          </cell>
          <cell r="W81">
            <v>0</v>
          </cell>
          <cell r="AB81">
            <v>0</v>
          </cell>
          <cell r="AC81" t="str">
            <v>党建联系人A+1.5</v>
          </cell>
          <cell r="AD81" t="str">
            <v>党建联系人A+1.5</v>
          </cell>
          <cell r="AE81">
            <v>1.5</v>
          </cell>
          <cell r="AH81" t="str">
            <v>院级示范团支部+0.15</v>
          </cell>
          <cell r="AI81">
            <v>0.15</v>
          </cell>
          <cell r="AJ81">
            <v>1.65</v>
          </cell>
          <cell r="AR81">
            <v>0</v>
          </cell>
          <cell r="AS81">
            <v>80.707499999999996</v>
          </cell>
          <cell r="AT81">
            <v>1.65</v>
          </cell>
          <cell r="AU81">
            <v>82.357500000000002</v>
          </cell>
        </row>
        <row r="82">
          <cell r="B82" t="str">
            <v>俞俊鑫</v>
          </cell>
          <cell r="C82">
            <v>201806060525</v>
          </cell>
          <cell r="D82">
            <v>63.603571428571399</v>
          </cell>
          <cell r="E82" t="str">
            <v>B</v>
          </cell>
          <cell r="F82">
            <v>10</v>
          </cell>
          <cell r="G82" t="str">
            <v>B</v>
          </cell>
          <cell r="H82">
            <v>5</v>
          </cell>
          <cell r="K82">
            <v>23.58107142857142</v>
          </cell>
          <cell r="L82">
            <v>3.4</v>
          </cell>
          <cell r="M82">
            <v>84</v>
          </cell>
          <cell r="P82">
            <v>50.4</v>
          </cell>
          <cell r="Q82">
            <v>74</v>
          </cell>
          <cell r="R82">
            <v>7.4</v>
          </cell>
          <cell r="W82">
            <v>0</v>
          </cell>
          <cell r="AB82">
            <v>0</v>
          </cell>
          <cell r="AC82" t="str">
            <v>党建联系人A+1.5</v>
          </cell>
          <cell r="AD82" t="str">
            <v>党建联系人A+1.5</v>
          </cell>
          <cell r="AE82">
            <v>1.5</v>
          </cell>
          <cell r="AH82" t="str">
            <v>院级示范团支部+0.15</v>
          </cell>
          <cell r="AI82">
            <v>0.15</v>
          </cell>
          <cell r="AJ82">
            <v>1.65</v>
          </cell>
          <cell r="AR82">
            <v>0</v>
          </cell>
          <cell r="AS82">
            <v>81.381071428571431</v>
          </cell>
          <cell r="AT82">
            <v>1.65</v>
          </cell>
          <cell r="AU82">
            <v>83.031071428571437</v>
          </cell>
        </row>
        <row r="83">
          <cell r="B83" t="str">
            <v>王兴迪</v>
          </cell>
          <cell r="C83">
            <v>201806060817</v>
          </cell>
          <cell r="D83">
            <v>63.592857142857099</v>
          </cell>
          <cell r="E83" t="str">
            <v>B</v>
          </cell>
          <cell r="F83">
            <v>10</v>
          </cell>
          <cell r="G83" t="str">
            <v>C</v>
          </cell>
          <cell r="H83">
            <v>3</v>
          </cell>
          <cell r="K83">
            <v>22.977857142857129</v>
          </cell>
          <cell r="L83">
            <v>3.54</v>
          </cell>
          <cell r="M83">
            <v>85.4</v>
          </cell>
          <cell r="N83" t="str">
            <v>计算机二级+0.3</v>
          </cell>
          <cell r="O83">
            <v>0.3</v>
          </cell>
          <cell r="P83">
            <v>51.42</v>
          </cell>
          <cell r="Q83">
            <v>74</v>
          </cell>
          <cell r="R83">
            <v>7.4</v>
          </cell>
          <cell r="S83" t="str">
            <v>电子设计竞赛省成功参赛奖+1，智能车国一+6</v>
          </cell>
          <cell r="T83">
            <v>7</v>
          </cell>
          <cell r="W83">
            <v>7</v>
          </cell>
          <cell r="AB83">
            <v>0</v>
          </cell>
          <cell r="AC83" t="str">
            <v>副团总支+2.5</v>
          </cell>
          <cell r="AD83" t="str">
            <v>副团总支+2.5</v>
          </cell>
          <cell r="AE83">
            <v>2.5</v>
          </cell>
          <cell r="AF83" t="str">
            <v>校级优秀团员+0.4</v>
          </cell>
          <cell r="AG83">
            <v>0.4</v>
          </cell>
          <cell r="AH83" t="str">
            <v>院级示范团支部+0.15</v>
          </cell>
          <cell r="AI83">
            <v>0.15</v>
          </cell>
          <cell r="AJ83">
            <v>3.05</v>
          </cell>
          <cell r="AR83">
            <v>0</v>
          </cell>
          <cell r="AS83">
            <v>81.79785714285714</v>
          </cell>
          <cell r="AT83">
            <v>10.050000000000001</v>
          </cell>
          <cell r="AU83">
            <v>91.847857142857137</v>
          </cell>
        </row>
        <row r="84">
          <cell r="B84" t="str">
            <v>李康康</v>
          </cell>
          <cell r="C84">
            <v>201806060811</v>
          </cell>
          <cell r="D84">
            <v>63.55</v>
          </cell>
          <cell r="E84" t="str">
            <v>B</v>
          </cell>
          <cell r="F84">
            <v>10</v>
          </cell>
          <cell r="G84" t="str">
            <v>C</v>
          </cell>
          <cell r="H84">
            <v>3</v>
          </cell>
          <cell r="K84">
            <v>22.965</v>
          </cell>
          <cell r="L84">
            <v>3.58</v>
          </cell>
          <cell r="M84">
            <v>85.8</v>
          </cell>
          <cell r="N84" t="str">
            <v xml:space="preserve">英语六级证书+0.3 </v>
          </cell>
          <cell r="O84">
            <v>0.3</v>
          </cell>
          <cell r="P84">
            <v>51.66</v>
          </cell>
          <cell r="Q84">
            <v>72</v>
          </cell>
          <cell r="R84">
            <v>7.2</v>
          </cell>
          <cell r="S84" t="str">
            <v>全国大学生机器人竞赛国赛一等奖（20年）+6，全国机器人竞赛省一（21年+老队员）+3.6</v>
          </cell>
          <cell r="T84">
            <v>9.6</v>
          </cell>
          <cell r="U84" t="str">
            <v>论文B类二作+1，发明专利受理一作+1</v>
          </cell>
          <cell r="V84">
            <v>2</v>
          </cell>
          <cell r="W84">
            <v>11.6</v>
          </cell>
          <cell r="AB84">
            <v>0</v>
          </cell>
          <cell r="AC84" t="str">
            <v>班长B+2.6，党建联系人A+1.5</v>
          </cell>
          <cell r="AD84" t="str">
            <v>班长B+2.6，党建联系人A+1.5</v>
          </cell>
          <cell r="AE84">
            <v>2.9</v>
          </cell>
          <cell r="AF84" t="str">
            <v>院级优秀团干+0.25</v>
          </cell>
          <cell r="AG84">
            <v>0.25</v>
          </cell>
          <cell r="AH84" t="str">
            <v>院级示范团支部+0.15</v>
          </cell>
          <cell r="AI84">
            <v>0.15</v>
          </cell>
          <cell r="AJ84">
            <v>3.3</v>
          </cell>
          <cell r="AR84">
            <v>0</v>
          </cell>
          <cell r="AS84">
            <v>81.825000000000003</v>
          </cell>
          <cell r="AT84">
            <v>14.899999999999999</v>
          </cell>
          <cell r="AU84">
            <v>96.724999999999994</v>
          </cell>
        </row>
        <row r="85">
          <cell r="B85" t="str">
            <v>马磊磊</v>
          </cell>
          <cell r="C85">
            <v>201806060814</v>
          </cell>
          <cell r="D85">
            <v>63.52</v>
          </cell>
          <cell r="E85" t="str">
            <v>B</v>
          </cell>
          <cell r="F85">
            <v>10</v>
          </cell>
          <cell r="G85" t="str">
            <v>C</v>
          </cell>
          <cell r="H85">
            <v>3</v>
          </cell>
          <cell r="K85">
            <v>22.956000000000003</v>
          </cell>
          <cell r="L85">
            <v>2.54</v>
          </cell>
          <cell r="M85">
            <v>75.400000000000006</v>
          </cell>
          <cell r="P85">
            <v>45.24</v>
          </cell>
          <cell r="Q85">
            <v>68</v>
          </cell>
          <cell r="R85">
            <v>6.8000000000000007</v>
          </cell>
          <cell r="W85">
            <v>0</v>
          </cell>
          <cell r="AB85">
            <v>0</v>
          </cell>
          <cell r="AH85" t="str">
            <v>院级示范团支部+0.15</v>
          </cell>
          <cell r="AI85">
            <v>0.15</v>
          </cell>
          <cell r="AJ85">
            <v>0.15</v>
          </cell>
          <cell r="AR85">
            <v>0</v>
          </cell>
          <cell r="AS85">
            <v>74.995999999999995</v>
          </cell>
          <cell r="AT85">
            <v>0.15</v>
          </cell>
          <cell r="AU85">
            <v>75.146000000000001</v>
          </cell>
        </row>
        <row r="86">
          <cell r="B86" t="str">
            <v>赵嘉明</v>
          </cell>
          <cell r="C86">
            <v>201806060829</v>
          </cell>
          <cell r="D86">
            <v>63.605714285714299</v>
          </cell>
          <cell r="E86" t="str">
            <v>B</v>
          </cell>
          <cell r="F86">
            <v>10</v>
          </cell>
          <cell r="G86" t="str">
            <v>C</v>
          </cell>
          <cell r="H86">
            <v>3</v>
          </cell>
          <cell r="K86">
            <v>22.98171428571429</v>
          </cell>
          <cell r="L86">
            <v>3.33</v>
          </cell>
          <cell r="M86">
            <v>83.3</v>
          </cell>
          <cell r="P86">
            <v>49.98</v>
          </cell>
          <cell r="Q86">
            <v>69</v>
          </cell>
          <cell r="R86">
            <v>6.9</v>
          </cell>
          <cell r="S86" t="str">
            <v>电子设计竞赛省成功参赛奖+1，智能车国一+6</v>
          </cell>
          <cell r="T86">
            <v>7</v>
          </cell>
          <cell r="W86">
            <v>7</v>
          </cell>
          <cell r="AB86">
            <v>0</v>
          </cell>
          <cell r="AC86" t="str">
            <v>党建联系人A+1.5</v>
          </cell>
          <cell r="AD86" t="str">
            <v>党建联系人A+1.5</v>
          </cell>
          <cell r="AE86">
            <v>1.5</v>
          </cell>
          <cell r="AH86" t="str">
            <v>院级示范团支部+0.15</v>
          </cell>
          <cell r="AI86">
            <v>0.15</v>
          </cell>
          <cell r="AJ86">
            <v>1.65</v>
          </cell>
          <cell r="AR86">
            <v>0</v>
          </cell>
          <cell r="AS86">
            <v>79.861714285714299</v>
          </cell>
          <cell r="AT86">
            <v>8.65</v>
          </cell>
          <cell r="AU86">
            <v>88.511714285714305</v>
          </cell>
        </row>
        <row r="87">
          <cell r="B87" t="str">
            <v>吴辰浩</v>
          </cell>
          <cell r="C87">
            <v>201806060819</v>
          </cell>
          <cell r="D87">
            <v>63.646428571428601</v>
          </cell>
          <cell r="E87" t="str">
            <v>B</v>
          </cell>
          <cell r="F87">
            <v>10</v>
          </cell>
          <cell r="G87" t="str">
            <v>C</v>
          </cell>
          <cell r="H87">
            <v>3</v>
          </cell>
          <cell r="K87">
            <v>22.993928571428579</v>
          </cell>
          <cell r="L87">
            <v>2.78</v>
          </cell>
          <cell r="M87">
            <v>77.8</v>
          </cell>
          <cell r="P87">
            <v>46.68</v>
          </cell>
          <cell r="Q87">
            <v>75</v>
          </cell>
          <cell r="R87">
            <v>7.5</v>
          </cell>
          <cell r="W87">
            <v>0</v>
          </cell>
          <cell r="AB87">
            <v>0</v>
          </cell>
          <cell r="AC87" t="str">
            <v>心理B+1</v>
          </cell>
          <cell r="AD87" t="str">
            <v>心理B+1</v>
          </cell>
          <cell r="AE87">
            <v>1</v>
          </cell>
          <cell r="AH87" t="str">
            <v>院级示范团支部+0.15</v>
          </cell>
          <cell r="AI87">
            <v>0.15</v>
          </cell>
          <cell r="AJ87">
            <v>1.1499999999999999</v>
          </cell>
          <cell r="AR87">
            <v>0</v>
          </cell>
          <cell r="AS87">
            <v>77.173928571428576</v>
          </cell>
          <cell r="AT87">
            <v>1.1499999999999999</v>
          </cell>
          <cell r="AU87">
            <v>78.323928571428581</v>
          </cell>
        </row>
        <row r="88">
          <cell r="B88" t="str">
            <v>龚李涛</v>
          </cell>
          <cell r="C88">
            <v>201806060809</v>
          </cell>
          <cell r="D88">
            <v>63.625</v>
          </cell>
          <cell r="E88" t="str">
            <v>B</v>
          </cell>
          <cell r="F88">
            <v>10</v>
          </cell>
          <cell r="G88" t="str">
            <v>C</v>
          </cell>
          <cell r="H88">
            <v>3</v>
          </cell>
          <cell r="K88">
            <v>22.987500000000001</v>
          </cell>
          <cell r="L88">
            <v>3.5</v>
          </cell>
          <cell r="M88">
            <v>85</v>
          </cell>
          <cell r="N88" t="str">
            <v>英语六级+0.3</v>
          </cell>
          <cell r="O88">
            <v>0.3</v>
          </cell>
          <cell r="P88">
            <v>51.18</v>
          </cell>
          <cell r="Q88">
            <v>72</v>
          </cell>
          <cell r="R88">
            <v>7.2</v>
          </cell>
          <cell r="W88">
            <v>0</v>
          </cell>
          <cell r="AB88">
            <v>0</v>
          </cell>
          <cell r="AC88" t="str">
            <v>资助A+1.5、党建联系人A+1.5</v>
          </cell>
          <cell r="AD88" t="str">
            <v>资助A+1.5、党建联系人A+1.5</v>
          </cell>
          <cell r="AE88">
            <v>1.8</v>
          </cell>
          <cell r="AH88" t="str">
            <v>院级示范团支部+0.15</v>
          </cell>
          <cell r="AI88">
            <v>0.15</v>
          </cell>
          <cell r="AJ88">
            <v>1.95</v>
          </cell>
          <cell r="AR88">
            <v>0</v>
          </cell>
          <cell r="AS88">
            <v>81.367500000000007</v>
          </cell>
          <cell r="AT88">
            <v>1.95</v>
          </cell>
          <cell r="AU88">
            <v>83.31750000000001</v>
          </cell>
        </row>
        <row r="89">
          <cell r="B89" t="str">
            <v>吴飞屿</v>
          </cell>
          <cell r="C89">
            <v>201806060820</v>
          </cell>
          <cell r="D89">
            <v>63.292857142857102</v>
          </cell>
          <cell r="E89" t="str">
            <v>B</v>
          </cell>
          <cell r="F89">
            <v>10</v>
          </cell>
          <cell r="G89" t="str">
            <v>C</v>
          </cell>
          <cell r="H89">
            <v>3</v>
          </cell>
          <cell r="K89">
            <v>22.887857142857129</v>
          </cell>
          <cell r="L89">
            <v>2.87</v>
          </cell>
          <cell r="M89">
            <v>78.7</v>
          </cell>
          <cell r="P89">
            <v>47.22</v>
          </cell>
          <cell r="Q89">
            <v>75</v>
          </cell>
          <cell r="R89">
            <v>7.5</v>
          </cell>
          <cell r="W89">
            <v>0</v>
          </cell>
          <cell r="AB89">
            <v>0</v>
          </cell>
          <cell r="AH89" t="str">
            <v>院级示范团支部+0.15</v>
          </cell>
          <cell r="AI89">
            <v>0.15</v>
          </cell>
          <cell r="AJ89">
            <v>0.15</v>
          </cell>
          <cell r="AR89">
            <v>0</v>
          </cell>
          <cell r="AS89">
            <v>77.607857142857128</v>
          </cell>
          <cell r="AT89">
            <v>0.15</v>
          </cell>
          <cell r="AU89">
            <v>77.757857142857134</v>
          </cell>
        </row>
        <row r="90">
          <cell r="B90" t="str">
            <v>蔡兴权</v>
          </cell>
          <cell r="C90">
            <v>201806060801</v>
          </cell>
          <cell r="D90">
            <v>63.657142857142901</v>
          </cell>
          <cell r="E90" t="str">
            <v>B</v>
          </cell>
          <cell r="F90">
            <v>10</v>
          </cell>
          <cell r="G90" t="str">
            <v>C</v>
          </cell>
          <cell r="H90">
            <v>3</v>
          </cell>
          <cell r="K90">
            <v>22.997142857142869</v>
          </cell>
          <cell r="L90">
            <v>2.4900000000000002</v>
          </cell>
          <cell r="M90">
            <v>74.900000000000006</v>
          </cell>
          <cell r="P90">
            <v>44.940000000000005</v>
          </cell>
          <cell r="Q90">
            <v>72</v>
          </cell>
          <cell r="R90">
            <v>7.2</v>
          </cell>
          <cell r="W90">
            <v>0</v>
          </cell>
          <cell r="AB90">
            <v>0</v>
          </cell>
          <cell r="AH90" t="str">
            <v>院级示范团支部+0.15</v>
          </cell>
          <cell r="AI90">
            <v>0.15</v>
          </cell>
          <cell r="AJ90">
            <v>0.15</v>
          </cell>
          <cell r="AR90">
            <v>0</v>
          </cell>
          <cell r="AS90">
            <v>75.137142857142877</v>
          </cell>
          <cell r="AT90">
            <v>0.15</v>
          </cell>
          <cell r="AU90">
            <v>75.287142857142882</v>
          </cell>
        </row>
        <row r="91">
          <cell r="B91" t="str">
            <v>赵怡</v>
          </cell>
          <cell r="C91">
            <v>201806060530</v>
          </cell>
          <cell r="D91">
            <v>62.039285714285697</v>
          </cell>
          <cell r="E91" t="str">
            <v>B</v>
          </cell>
          <cell r="F91">
            <v>10</v>
          </cell>
          <cell r="G91" t="str">
            <v>B</v>
          </cell>
          <cell r="H91">
            <v>5</v>
          </cell>
          <cell r="K91">
            <v>23.111785714285709</v>
          </cell>
          <cell r="L91">
            <v>1.82</v>
          </cell>
          <cell r="M91">
            <v>68.2</v>
          </cell>
          <cell r="P91">
            <v>40.92</v>
          </cell>
          <cell r="Q91">
            <v>75</v>
          </cell>
          <cell r="R91">
            <v>7.5</v>
          </cell>
          <cell r="W91">
            <v>0</v>
          </cell>
          <cell r="AB91">
            <v>0</v>
          </cell>
          <cell r="AH91" t="str">
            <v>院级示范团支部+0.15</v>
          </cell>
          <cell r="AI91">
            <v>0.15</v>
          </cell>
          <cell r="AJ91">
            <v>0.15</v>
          </cell>
          <cell r="AR91">
            <v>0</v>
          </cell>
          <cell r="AS91">
            <v>71.531785714285718</v>
          </cell>
          <cell r="AT91">
            <v>0.15</v>
          </cell>
          <cell r="AU91">
            <v>71.681785714285724</v>
          </cell>
        </row>
        <row r="92">
          <cell r="B92" t="str">
            <v>应伟</v>
          </cell>
          <cell r="C92">
            <v>201806060524</v>
          </cell>
          <cell r="D92">
            <v>63.014285714285698</v>
          </cell>
          <cell r="E92" t="str">
            <v>B</v>
          </cell>
          <cell r="F92">
            <v>10</v>
          </cell>
          <cell r="G92" t="str">
            <v>B</v>
          </cell>
          <cell r="H92">
            <v>5</v>
          </cell>
          <cell r="K92">
            <v>23.404285714285709</v>
          </cell>
          <cell r="L92">
            <v>2.31</v>
          </cell>
          <cell r="M92">
            <v>73.099999999999994</v>
          </cell>
          <cell r="P92">
            <v>43.859999999999992</v>
          </cell>
          <cell r="Q92">
            <v>73</v>
          </cell>
          <cell r="R92">
            <v>7.3000000000000007</v>
          </cell>
          <cell r="W92">
            <v>0</v>
          </cell>
          <cell r="AB92">
            <v>0</v>
          </cell>
          <cell r="AC92" t="str">
            <v>生活A+1.5</v>
          </cell>
          <cell r="AD92" t="str">
            <v>生活A+1.5</v>
          </cell>
          <cell r="AE92">
            <v>1.5</v>
          </cell>
          <cell r="AH92" t="str">
            <v>院级示范团支部+0.15</v>
          </cell>
          <cell r="AI92">
            <v>0.15</v>
          </cell>
          <cell r="AJ92">
            <v>1.65</v>
          </cell>
          <cell r="AR92">
            <v>0</v>
          </cell>
          <cell r="AS92">
            <v>74.564285714285703</v>
          </cell>
          <cell r="AT92">
            <v>1.65</v>
          </cell>
          <cell r="AU92">
            <v>76.214285714285708</v>
          </cell>
        </row>
        <row r="93">
          <cell r="B93" t="str">
            <v>徐玉龙</v>
          </cell>
          <cell r="C93">
            <v>201806060223</v>
          </cell>
          <cell r="D93">
            <v>63.571428571428598</v>
          </cell>
          <cell r="E93" t="str">
            <v>B</v>
          </cell>
          <cell r="F93">
            <v>10</v>
          </cell>
          <cell r="G93" t="str">
            <v>B</v>
          </cell>
          <cell r="H93">
            <v>5</v>
          </cell>
          <cell r="K93">
            <v>23.57142857142858</v>
          </cell>
          <cell r="L93">
            <v>2.4900000000000002</v>
          </cell>
          <cell r="M93">
            <v>74.900000000000006</v>
          </cell>
          <cell r="P93">
            <v>44.940000000000005</v>
          </cell>
          <cell r="Q93">
            <v>77</v>
          </cell>
          <cell r="R93">
            <v>7.7</v>
          </cell>
          <cell r="W93">
            <v>0</v>
          </cell>
          <cell r="AB93">
            <v>0</v>
          </cell>
          <cell r="AH93" t="str">
            <v>院级示范团支部+0.15</v>
          </cell>
          <cell r="AI93">
            <v>0.15</v>
          </cell>
          <cell r="AJ93">
            <v>0.15</v>
          </cell>
          <cell r="AR93">
            <v>0</v>
          </cell>
          <cell r="AS93">
            <v>76.211428571428584</v>
          </cell>
          <cell r="AT93">
            <v>0.15</v>
          </cell>
          <cell r="AU93">
            <v>76.36142857142859</v>
          </cell>
        </row>
        <row r="94">
          <cell r="B94" t="str">
            <v>王继超</v>
          </cell>
          <cell r="C94">
            <v>201806060514</v>
          </cell>
          <cell r="D94">
            <v>63.421428571428599</v>
          </cell>
          <cell r="E94" t="str">
            <v>B</v>
          </cell>
          <cell r="F94">
            <v>10</v>
          </cell>
          <cell r="G94" t="str">
            <v>B</v>
          </cell>
          <cell r="H94">
            <v>5</v>
          </cell>
          <cell r="K94">
            <v>23.526428571428582</v>
          </cell>
          <cell r="L94">
            <v>4.32</v>
          </cell>
          <cell r="M94">
            <v>93.2</v>
          </cell>
          <cell r="N94" t="str">
            <v>英语六级+0.3</v>
          </cell>
          <cell r="O94">
            <v>0.3</v>
          </cell>
          <cell r="P94">
            <v>56.1</v>
          </cell>
          <cell r="Q94">
            <v>74</v>
          </cell>
          <cell r="R94">
            <v>7.4</v>
          </cell>
          <cell r="S94" t="str">
            <v>电子设计竞赛省成功参赛奖+1，智能车国一（老队员）+7.2，RTT创新专项奖+0.2</v>
          </cell>
          <cell r="T94">
            <v>8.4</v>
          </cell>
          <cell r="U94" t="str">
            <v>论文其他二作+0.1</v>
          </cell>
          <cell r="V94">
            <v>0.1</v>
          </cell>
          <cell r="W94">
            <v>8.5</v>
          </cell>
          <cell r="AB94">
            <v>0</v>
          </cell>
          <cell r="AC94" t="str">
            <v>团支书B+2.6，党建联系人A+1.5</v>
          </cell>
          <cell r="AD94" t="str">
            <v>团支书B+2.6，党建联系人A+1.5</v>
          </cell>
          <cell r="AE94">
            <v>2.9</v>
          </cell>
          <cell r="AF94" t="str">
            <v>院级优秀团干+0.25</v>
          </cell>
          <cell r="AG94">
            <v>0.25</v>
          </cell>
          <cell r="AH94" t="str">
            <v>院级示范团支部+0.15</v>
          </cell>
          <cell r="AI94">
            <v>0.15</v>
          </cell>
          <cell r="AJ94">
            <v>3.3</v>
          </cell>
          <cell r="AR94">
            <v>0</v>
          </cell>
          <cell r="AS94">
            <v>87.026428571428596</v>
          </cell>
          <cell r="AT94">
            <v>11.8</v>
          </cell>
          <cell r="AU94">
            <v>98.826428571428593</v>
          </cell>
        </row>
        <row r="95">
          <cell r="B95" t="str">
            <v>王龙祺</v>
          </cell>
          <cell r="C95">
            <v>201806060515</v>
          </cell>
          <cell r="D95">
            <v>63.6142857142857</v>
          </cell>
          <cell r="E95" t="str">
            <v>B</v>
          </cell>
          <cell r="F95">
            <v>10</v>
          </cell>
          <cell r="G95" t="str">
            <v>B</v>
          </cell>
          <cell r="H95">
            <v>5</v>
          </cell>
          <cell r="K95">
            <v>23.584285714285709</v>
          </cell>
          <cell r="L95">
            <v>3.46</v>
          </cell>
          <cell r="M95">
            <v>84.6</v>
          </cell>
          <cell r="P95">
            <v>50.76</v>
          </cell>
          <cell r="Q95">
            <v>82</v>
          </cell>
          <cell r="R95">
            <v>8.2000000000000011</v>
          </cell>
          <cell r="W95">
            <v>0</v>
          </cell>
          <cell r="AB95">
            <v>0</v>
          </cell>
          <cell r="AH95" t="str">
            <v>院级示范团支部+0.15</v>
          </cell>
          <cell r="AI95">
            <v>0.15</v>
          </cell>
          <cell r="AJ95">
            <v>0.15</v>
          </cell>
          <cell r="AR95">
            <v>0</v>
          </cell>
          <cell r="AS95">
            <v>82.544285714285706</v>
          </cell>
          <cell r="AT95">
            <v>0.15</v>
          </cell>
          <cell r="AU95">
            <v>82.694285714285712</v>
          </cell>
        </row>
        <row r="96">
          <cell r="B96" t="str">
            <v>宋怡成</v>
          </cell>
          <cell r="C96">
            <v>201806060512</v>
          </cell>
          <cell r="D96">
            <v>63.592857142857099</v>
          </cell>
          <cell r="E96" t="str">
            <v>B</v>
          </cell>
          <cell r="F96">
            <v>10</v>
          </cell>
          <cell r="G96" t="str">
            <v>B</v>
          </cell>
          <cell r="H96">
            <v>5</v>
          </cell>
          <cell r="K96">
            <v>23.57785714285713</v>
          </cell>
          <cell r="L96">
            <v>3.63</v>
          </cell>
          <cell r="M96">
            <v>86.3</v>
          </cell>
          <cell r="P96">
            <v>51.779999999999994</v>
          </cell>
          <cell r="Q96">
            <v>76</v>
          </cell>
          <cell r="R96">
            <v>7.6000000000000005</v>
          </cell>
          <cell r="S96" t="str">
            <v>浙江省电子设计大赛二等奖+2.5，电路设计国二+1</v>
          </cell>
          <cell r="T96">
            <v>3.5</v>
          </cell>
          <cell r="W96">
            <v>3.5</v>
          </cell>
          <cell r="AB96">
            <v>0</v>
          </cell>
          <cell r="AC96" t="str">
            <v>党建联系人A+1.5</v>
          </cell>
          <cell r="AD96" t="str">
            <v>党建联系人A+1.5</v>
          </cell>
          <cell r="AE96">
            <v>1.5</v>
          </cell>
          <cell r="AH96" t="str">
            <v>院级示范团支部+0.15</v>
          </cell>
          <cell r="AI96">
            <v>0.15</v>
          </cell>
          <cell r="AJ96">
            <v>1.65</v>
          </cell>
          <cell r="AR96">
            <v>0</v>
          </cell>
          <cell r="AS96">
            <v>82.957857142857122</v>
          </cell>
          <cell r="AT96">
            <v>5.15</v>
          </cell>
          <cell r="AU96">
            <v>88.107857142857128</v>
          </cell>
        </row>
        <row r="97">
          <cell r="B97" t="str">
            <v>李锦炜</v>
          </cell>
          <cell r="C97">
            <v>201806060506</v>
          </cell>
          <cell r="D97">
            <v>63.571428571428598</v>
          </cell>
          <cell r="E97" t="str">
            <v>B</v>
          </cell>
          <cell r="F97">
            <v>10</v>
          </cell>
          <cell r="G97" t="str">
            <v>B</v>
          </cell>
          <cell r="H97">
            <v>5</v>
          </cell>
          <cell r="K97">
            <v>23.57142857142858</v>
          </cell>
          <cell r="L97">
            <v>3.42</v>
          </cell>
          <cell r="M97">
            <v>84.2</v>
          </cell>
          <cell r="N97" t="str">
            <v>计算机三级+0.4</v>
          </cell>
          <cell r="O97">
            <v>0.4</v>
          </cell>
          <cell r="P97">
            <v>50.760000000000005</v>
          </cell>
          <cell r="Q97">
            <v>77</v>
          </cell>
          <cell r="R97">
            <v>7.7</v>
          </cell>
          <cell r="S97" t="str">
            <v>电子设计竞赛省二+2.5，运河杯竞赛校三（已提）+2，电路设计国二+1</v>
          </cell>
          <cell r="T97">
            <v>5.5</v>
          </cell>
          <cell r="W97">
            <v>5.5</v>
          </cell>
          <cell r="AB97">
            <v>0</v>
          </cell>
          <cell r="AH97" t="str">
            <v>院级示范团支部+0.15</v>
          </cell>
          <cell r="AI97">
            <v>0.15</v>
          </cell>
          <cell r="AJ97">
            <v>0.15</v>
          </cell>
          <cell r="AR97">
            <v>0</v>
          </cell>
          <cell r="AS97">
            <v>82.031428571428592</v>
          </cell>
          <cell r="AT97">
            <v>5.65</v>
          </cell>
          <cell r="AU97">
            <v>87.681428571428597</v>
          </cell>
        </row>
        <row r="98">
          <cell r="B98" t="str">
            <v>李熙</v>
          </cell>
          <cell r="C98">
            <v>201806060211</v>
          </cell>
          <cell r="D98">
            <v>63.325000000000003</v>
          </cell>
          <cell r="E98" t="str">
            <v>B</v>
          </cell>
          <cell r="F98">
            <v>10</v>
          </cell>
          <cell r="G98" t="str">
            <v>B</v>
          </cell>
          <cell r="H98">
            <v>5</v>
          </cell>
          <cell r="K98">
            <v>23.497499999999999</v>
          </cell>
          <cell r="L98">
            <v>3.11</v>
          </cell>
          <cell r="M98">
            <v>81.099999999999994</v>
          </cell>
          <cell r="P98">
            <v>48.66</v>
          </cell>
          <cell r="Q98">
            <v>72</v>
          </cell>
          <cell r="R98">
            <v>7.2</v>
          </cell>
          <cell r="W98">
            <v>0</v>
          </cell>
          <cell r="AB98">
            <v>0</v>
          </cell>
          <cell r="AH98" t="str">
            <v>院级示范团支部+0.15</v>
          </cell>
          <cell r="AI98">
            <v>0.15</v>
          </cell>
          <cell r="AJ98">
            <v>0.15</v>
          </cell>
          <cell r="AR98">
            <v>0</v>
          </cell>
          <cell r="AS98">
            <v>79.357500000000002</v>
          </cell>
          <cell r="AT98">
            <v>0.15</v>
          </cell>
          <cell r="AU98">
            <v>79.507500000000007</v>
          </cell>
        </row>
        <row r="99">
          <cell r="B99" t="str">
            <v>黄浩添</v>
          </cell>
          <cell r="C99">
            <v>201806060209</v>
          </cell>
          <cell r="D99">
            <v>63.003571428571398</v>
          </cell>
          <cell r="E99" t="str">
            <v>B</v>
          </cell>
          <cell r="F99">
            <v>10</v>
          </cell>
          <cell r="G99" t="str">
            <v>B</v>
          </cell>
          <cell r="H99">
            <v>5</v>
          </cell>
          <cell r="K99">
            <v>23.40107142857142</v>
          </cell>
          <cell r="L99">
            <v>3.52</v>
          </cell>
          <cell r="M99">
            <v>85.2</v>
          </cell>
          <cell r="P99">
            <v>51.12</v>
          </cell>
          <cell r="Q99">
            <v>75</v>
          </cell>
          <cell r="R99">
            <v>7.5</v>
          </cell>
          <cell r="W99">
            <v>0</v>
          </cell>
          <cell r="AB99">
            <v>0</v>
          </cell>
          <cell r="AC99" t="str">
            <v>学习B+1</v>
          </cell>
          <cell r="AD99" t="str">
            <v>学习B+1</v>
          </cell>
          <cell r="AE99">
            <v>1</v>
          </cell>
          <cell r="AH99" t="str">
            <v>院级示范团支部+0.15</v>
          </cell>
          <cell r="AI99">
            <v>0.15</v>
          </cell>
          <cell r="AJ99">
            <v>1.1499999999999999</v>
          </cell>
          <cell r="AR99">
            <v>0</v>
          </cell>
          <cell r="AS99">
            <v>82.021071428571418</v>
          </cell>
          <cell r="AT99">
            <v>1.1499999999999999</v>
          </cell>
          <cell r="AU99">
            <v>83.171071428571423</v>
          </cell>
        </row>
        <row r="100">
          <cell r="B100" t="str">
            <v>陆利钦</v>
          </cell>
          <cell r="C100">
            <v>201806060214</v>
          </cell>
          <cell r="D100">
            <v>63.303571428571402</v>
          </cell>
          <cell r="E100" t="str">
            <v>B</v>
          </cell>
          <cell r="F100">
            <v>10</v>
          </cell>
          <cell r="G100" t="str">
            <v>B</v>
          </cell>
          <cell r="H100">
            <v>5</v>
          </cell>
          <cell r="K100">
            <v>23.49107142857142</v>
          </cell>
          <cell r="L100">
            <v>3.61</v>
          </cell>
          <cell r="M100">
            <v>86.1</v>
          </cell>
          <cell r="P100">
            <v>51.66</v>
          </cell>
          <cell r="Q100">
            <v>77</v>
          </cell>
          <cell r="R100">
            <v>7.7</v>
          </cell>
          <cell r="W100">
            <v>0</v>
          </cell>
          <cell r="AB100">
            <v>0</v>
          </cell>
          <cell r="AH100" t="str">
            <v>院级示范团支部+0.15</v>
          </cell>
          <cell r="AI100">
            <v>0.15</v>
          </cell>
          <cell r="AJ100">
            <v>0.15</v>
          </cell>
          <cell r="AR100">
            <v>0</v>
          </cell>
          <cell r="AS100">
            <v>82.851071428571416</v>
          </cell>
          <cell r="AT100">
            <v>0.15</v>
          </cell>
          <cell r="AU100">
            <v>83.001071428571422</v>
          </cell>
        </row>
        <row r="101">
          <cell r="B101" t="str">
            <v>张雪迎</v>
          </cell>
          <cell r="C101">
            <v>201806060529</v>
          </cell>
          <cell r="D101">
            <v>63.625</v>
          </cell>
          <cell r="E101" t="str">
            <v>B</v>
          </cell>
          <cell r="F101">
            <v>10</v>
          </cell>
          <cell r="G101" t="str">
            <v>A</v>
          </cell>
          <cell r="H101">
            <v>7</v>
          </cell>
          <cell r="K101">
            <v>24.1875</v>
          </cell>
          <cell r="L101">
            <v>3.6</v>
          </cell>
          <cell r="M101">
            <v>86</v>
          </cell>
          <cell r="N101" t="str">
            <v>英语六级+0.3</v>
          </cell>
          <cell r="O101">
            <v>0.3</v>
          </cell>
          <cell r="P101">
            <v>51.779999999999994</v>
          </cell>
          <cell r="Q101">
            <v>74</v>
          </cell>
          <cell r="R101">
            <v>7.4</v>
          </cell>
          <cell r="W101">
            <v>0</v>
          </cell>
          <cell r="AB101">
            <v>0</v>
          </cell>
          <cell r="AC101" t="str">
            <v>党建联系人A+1.5</v>
          </cell>
          <cell r="AD101" t="str">
            <v>党建联系人A+1.5</v>
          </cell>
          <cell r="AE101">
            <v>1.5</v>
          </cell>
          <cell r="AH101" t="str">
            <v>院级示范团支部+0.15</v>
          </cell>
          <cell r="AI101">
            <v>0.15</v>
          </cell>
          <cell r="AJ101">
            <v>1.65</v>
          </cell>
          <cell r="AR101">
            <v>0</v>
          </cell>
          <cell r="AS101">
            <v>83.367500000000007</v>
          </cell>
          <cell r="AT101">
            <v>1.65</v>
          </cell>
          <cell r="AU101">
            <v>85.017500000000013</v>
          </cell>
        </row>
        <row r="102">
          <cell r="B102" t="str">
            <v>俞孟婷</v>
          </cell>
          <cell r="C102">
            <v>201806060526</v>
          </cell>
          <cell r="D102">
            <v>63.625</v>
          </cell>
          <cell r="E102" t="str">
            <v>B</v>
          </cell>
          <cell r="F102">
            <v>10</v>
          </cell>
          <cell r="G102" t="str">
            <v>A</v>
          </cell>
          <cell r="H102">
            <v>7</v>
          </cell>
          <cell r="K102">
            <v>24.1875</v>
          </cell>
          <cell r="L102">
            <v>3.74</v>
          </cell>
          <cell r="M102">
            <v>87.4</v>
          </cell>
          <cell r="P102">
            <v>52.440000000000005</v>
          </cell>
          <cell r="Q102">
            <v>81</v>
          </cell>
          <cell r="R102">
            <v>8.1</v>
          </cell>
          <cell r="S102" t="str">
            <v>普译奖校三+0.05</v>
          </cell>
          <cell r="T102">
            <v>0.05</v>
          </cell>
          <cell r="W102">
            <v>0.05</v>
          </cell>
          <cell r="AB102">
            <v>0</v>
          </cell>
          <cell r="AC102" t="str">
            <v>党建联系人A+1.5</v>
          </cell>
          <cell r="AD102" t="str">
            <v>党建联系人A+1.5</v>
          </cell>
          <cell r="AE102">
            <v>1.5</v>
          </cell>
          <cell r="AF102" t="str">
            <v>院级优秀团员+0.2</v>
          </cell>
          <cell r="AG102">
            <v>0.2</v>
          </cell>
          <cell r="AH102" t="str">
            <v>院级示范团支部+0.15</v>
          </cell>
          <cell r="AI102">
            <v>0.15</v>
          </cell>
          <cell r="AJ102">
            <v>1.85</v>
          </cell>
          <cell r="AR102">
            <v>0</v>
          </cell>
          <cell r="AS102">
            <v>84.727499999999992</v>
          </cell>
          <cell r="AT102">
            <v>1.9000000000000001</v>
          </cell>
          <cell r="AU102">
            <v>86.627499999999998</v>
          </cell>
        </row>
        <row r="103">
          <cell r="B103" t="str">
            <v>付欢</v>
          </cell>
          <cell r="C103">
            <v>201627920404</v>
          </cell>
          <cell r="D103">
            <v>63.560714285714297</v>
          </cell>
          <cell r="E103" t="str">
            <v>B</v>
          </cell>
          <cell r="F103">
            <v>10</v>
          </cell>
          <cell r="G103" t="str">
            <v>A</v>
          </cell>
          <cell r="H103">
            <v>7</v>
          </cell>
          <cell r="K103">
            <v>24.168214285714289</v>
          </cell>
          <cell r="L103">
            <v>3.3</v>
          </cell>
          <cell r="M103">
            <v>83</v>
          </cell>
          <cell r="P103">
            <v>49.8</v>
          </cell>
          <cell r="Q103">
            <v>85</v>
          </cell>
          <cell r="R103">
            <v>8.5</v>
          </cell>
          <cell r="W103">
            <v>0</v>
          </cell>
          <cell r="AB103">
            <v>0</v>
          </cell>
          <cell r="AC103" t="str">
            <v>党建联系人A+1.5</v>
          </cell>
          <cell r="AD103" t="str">
            <v>党建联系人A+1.5</v>
          </cell>
          <cell r="AE103">
            <v>1.5</v>
          </cell>
          <cell r="AH103" t="str">
            <v>院级示范团支部+0.15</v>
          </cell>
          <cell r="AI103">
            <v>0.15</v>
          </cell>
          <cell r="AJ103">
            <v>1.65</v>
          </cell>
          <cell r="AR103">
            <v>0</v>
          </cell>
          <cell r="AS103">
            <v>82.468214285714282</v>
          </cell>
          <cell r="AT103">
            <v>1.65</v>
          </cell>
          <cell r="AU103">
            <v>84.118214285714288</v>
          </cell>
        </row>
        <row r="104">
          <cell r="B104" t="str">
            <v>卢海东</v>
          </cell>
          <cell r="C104">
            <v>201603080615</v>
          </cell>
          <cell r="D104">
            <v>59.274999999999999</v>
          </cell>
          <cell r="E104" t="str">
            <v>B</v>
          </cell>
          <cell r="F104">
            <v>10</v>
          </cell>
          <cell r="G104" t="str">
            <v>B</v>
          </cell>
          <cell r="H104">
            <v>5</v>
          </cell>
          <cell r="K104">
            <v>22.282500000000002</v>
          </cell>
          <cell r="L104">
            <v>1</v>
          </cell>
          <cell r="M104">
            <v>60</v>
          </cell>
          <cell r="P104">
            <v>36</v>
          </cell>
          <cell r="Q104">
            <v>75</v>
          </cell>
          <cell r="R104">
            <v>7.5</v>
          </cell>
          <cell r="W104">
            <v>0</v>
          </cell>
          <cell r="AB104">
            <v>0</v>
          </cell>
          <cell r="AH104" t="str">
            <v>院级示范团支部+0.15</v>
          </cell>
          <cell r="AI104">
            <v>0.15</v>
          </cell>
          <cell r="AJ104">
            <v>0.15</v>
          </cell>
          <cell r="AR104">
            <v>0</v>
          </cell>
          <cell r="AS104">
            <v>65.782499999999999</v>
          </cell>
          <cell r="AT104">
            <v>0.15</v>
          </cell>
          <cell r="AU104">
            <v>65.932500000000005</v>
          </cell>
        </row>
        <row r="105">
          <cell r="B105" t="str">
            <v>张庚辰</v>
          </cell>
          <cell r="C105">
            <v>201806020928</v>
          </cell>
          <cell r="D105">
            <v>63.024999999999999</v>
          </cell>
          <cell r="E105" t="str">
            <v>B</v>
          </cell>
          <cell r="F105">
            <v>10</v>
          </cell>
          <cell r="G105" t="str">
            <v>B</v>
          </cell>
          <cell r="H105">
            <v>5</v>
          </cell>
          <cell r="K105">
            <v>23.407500000000002</v>
          </cell>
          <cell r="L105">
            <v>2.59</v>
          </cell>
          <cell r="M105">
            <v>75.900000000000006</v>
          </cell>
          <cell r="P105">
            <v>45.54</v>
          </cell>
          <cell r="Q105">
            <v>77</v>
          </cell>
          <cell r="R105">
            <v>7.7</v>
          </cell>
          <cell r="W105">
            <v>0</v>
          </cell>
          <cell r="AB105">
            <v>0</v>
          </cell>
          <cell r="AH105" t="str">
            <v>院级示范团支部+0.15</v>
          </cell>
          <cell r="AI105">
            <v>0.15</v>
          </cell>
          <cell r="AJ105">
            <v>0.15</v>
          </cell>
          <cell r="AR105">
            <v>0</v>
          </cell>
          <cell r="AS105">
            <v>76.647500000000008</v>
          </cell>
          <cell r="AT105">
            <v>0.15</v>
          </cell>
          <cell r="AU105">
            <v>76.797500000000014</v>
          </cell>
        </row>
        <row r="106">
          <cell r="B106" t="str">
            <v>刘非凡</v>
          </cell>
          <cell r="C106">
            <v>201806040309</v>
          </cell>
          <cell r="D106">
            <v>63.646428571428601</v>
          </cell>
          <cell r="E106" t="str">
            <v>B</v>
          </cell>
          <cell r="F106">
            <v>10</v>
          </cell>
          <cell r="G106" t="str">
            <v>A</v>
          </cell>
          <cell r="H106">
            <v>7</v>
          </cell>
          <cell r="K106">
            <v>24.193928571428579</v>
          </cell>
          <cell r="L106">
            <v>3.26</v>
          </cell>
          <cell r="M106">
            <v>82.6</v>
          </cell>
          <cell r="P106">
            <v>49.559999999999995</v>
          </cell>
          <cell r="Q106">
            <v>71</v>
          </cell>
          <cell r="R106">
            <v>7.1000000000000005</v>
          </cell>
          <cell r="W106">
            <v>0</v>
          </cell>
          <cell r="AB106">
            <v>0</v>
          </cell>
          <cell r="AH106" t="str">
            <v>院级示范团支部+0.15</v>
          </cell>
          <cell r="AI106">
            <v>0.15</v>
          </cell>
          <cell r="AJ106">
            <v>0.15</v>
          </cell>
          <cell r="AR106">
            <v>0</v>
          </cell>
          <cell r="AS106">
            <v>80.853928571428568</v>
          </cell>
          <cell r="AT106">
            <v>0.15</v>
          </cell>
          <cell r="AU106">
            <v>81.003928571428574</v>
          </cell>
        </row>
        <row r="107">
          <cell r="B107" t="str">
            <v>甘洲洋</v>
          </cell>
          <cell r="C107">
            <v>201806060405</v>
          </cell>
          <cell r="D107">
            <v>62.438749999999999</v>
          </cell>
          <cell r="E107" t="str">
            <v>B</v>
          </cell>
          <cell r="F107">
            <v>10</v>
          </cell>
          <cell r="G107" t="str">
            <v>A</v>
          </cell>
          <cell r="H107">
            <v>7</v>
          </cell>
          <cell r="I107" t="str">
            <v>院通报表扬+0.5</v>
          </cell>
          <cell r="J107">
            <v>0.5</v>
          </cell>
          <cell r="K107">
            <v>23.981624999999998</v>
          </cell>
          <cell r="L107">
            <v>3.73</v>
          </cell>
          <cell r="M107">
            <v>87.3</v>
          </cell>
          <cell r="P107">
            <v>52.379999999999995</v>
          </cell>
          <cell r="Q107">
            <v>77</v>
          </cell>
          <cell r="R107">
            <v>7.7</v>
          </cell>
          <cell r="S107" t="str">
            <v>全国大学生数学建模竞赛省二等奖+2.5</v>
          </cell>
          <cell r="T107">
            <v>2.5</v>
          </cell>
          <cell r="W107">
            <v>2.5</v>
          </cell>
          <cell r="AB107">
            <v>0</v>
          </cell>
          <cell r="AC107" t="str">
            <v>生活A+1.5</v>
          </cell>
          <cell r="AD107" t="str">
            <v>生活B+1</v>
          </cell>
          <cell r="AE107">
            <v>1.25</v>
          </cell>
          <cell r="AH107" t="str">
            <v>团日活动三等奖+0.075</v>
          </cell>
          <cell r="AI107">
            <v>7.4999999999999997E-2</v>
          </cell>
          <cell r="AJ107">
            <v>1.325</v>
          </cell>
          <cell r="AR107">
            <v>0</v>
          </cell>
          <cell r="AS107">
            <v>84.061624999999992</v>
          </cell>
          <cell r="AT107">
            <v>3.8250000000000002</v>
          </cell>
          <cell r="AU107">
            <v>87.886624999999995</v>
          </cell>
        </row>
        <row r="108">
          <cell r="B108" t="str">
            <v>王俊杭</v>
          </cell>
          <cell r="C108">
            <v>201806040318</v>
          </cell>
          <cell r="D108">
            <v>62.18</v>
          </cell>
          <cell r="E108" t="str">
            <v>B</v>
          </cell>
          <cell r="F108">
            <v>10</v>
          </cell>
          <cell r="G108" t="str">
            <v>A</v>
          </cell>
          <cell r="H108">
            <v>7</v>
          </cell>
          <cell r="I108" t="str">
            <v>院通报表扬+0.5</v>
          </cell>
          <cell r="J108">
            <v>0.5</v>
          </cell>
          <cell r="K108">
            <v>23.904</v>
          </cell>
          <cell r="L108">
            <v>4.2699999999999996</v>
          </cell>
          <cell r="M108">
            <v>92.699999999999989</v>
          </cell>
          <cell r="N108" t="str">
            <v>英语六级证书+0.3</v>
          </cell>
          <cell r="O108">
            <v>0.3</v>
          </cell>
          <cell r="P108">
            <v>55.79999999999999</v>
          </cell>
          <cell r="Q108">
            <v>80</v>
          </cell>
          <cell r="R108">
            <v>8</v>
          </cell>
          <cell r="S108" t="str">
            <v>全国大学生数学建模竞赛省二等奖+2.5，电子设计竞赛校一+1</v>
          </cell>
          <cell r="T108">
            <v>3.5</v>
          </cell>
          <cell r="U108" t="str">
            <v>发明专利受理一作+1，实用新型专利授权二作+0.7</v>
          </cell>
          <cell r="V108">
            <v>1.7</v>
          </cell>
          <cell r="W108">
            <v>5.2</v>
          </cell>
          <cell r="AB108">
            <v>0</v>
          </cell>
          <cell r="AC108" t="str">
            <v>团支书A+2.5</v>
          </cell>
          <cell r="AD108" t="str">
            <v>团支书A+2.5</v>
          </cell>
          <cell r="AE108">
            <v>2.5</v>
          </cell>
          <cell r="AF108" t="str">
            <v>院级优秀团员+0.2</v>
          </cell>
          <cell r="AG108">
            <v>0.2</v>
          </cell>
          <cell r="AH108" t="str">
            <v>团日活动三等奖+0.075</v>
          </cell>
          <cell r="AI108">
            <v>7.4999999999999997E-2</v>
          </cell>
          <cell r="AJ108">
            <v>2.7749999999999999</v>
          </cell>
          <cell r="AP108" t="str">
            <v>艾滋病知识竞赛优秀奖+0.3 环保知识竞赛优秀奖+0.3  2020年全国大学生职业发展大赛校级二等奖+0.015  院团日征文二等奖+0.5</v>
          </cell>
          <cell r="AQ108">
            <v>1.115</v>
          </cell>
          <cell r="AR108">
            <v>1.115</v>
          </cell>
          <cell r="AS108">
            <v>87.703999999999994</v>
          </cell>
          <cell r="AT108">
            <v>9.09</v>
          </cell>
          <cell r="AU108">
            <v>96.793999999999997</v>
          </cell>
        </row>
        <row r="109">
          <cell r="B109" t="str">
            <v>徐经宇</v>
          </cell>
          <cell r="C109">
            <v>201806041022</v>
          </cell>
          <cell r="D109">
            <v>59.273125</v>
          </cell>
          <cell r="E109" t="str">
            <v>B</v>
          </cell>
          <cell r="F109">
            <v>10</v>
          </cell>
          <cell r="G109" t="str">
            <v>C</v>
          </cell>
          <cell r="H109">
            <v>3</v>
          </cell>
          <cell r="K109">
            <v>21.681937499999997</v>
          </cell>
          <cell r="L109">
            <v>2.79</v>
          </cell>
          <cell r="M109">
            <v>77.900000000000006</v>
          </cell>
          <cell r="P109">
            <v>46.74</v>
          </cell>
          <cell r="Q109">
            <v>73</v>
          </cell>
          <cell r="R109">
            <v>7.3000000000000007</v>
          </cell>
          <cell r="W109">
            <v>0</v>
          </cell>
          <cell r="AB109">
            <v>0</v>
          </cell>
          <cell r="AH109" t="str">
            <v>团日活动三等奖+0.075</v>
          </cell>
          <cell r="AI109">
            <v>7.4999999999999997E-2</v>
          </cell>
          <cell r="AJ109">
            <v>7.4999999999999997E-2</v>
          </cell>
          <cell r="AR109">
            <v>0</v>
          </cell>
          <cell r="AS109">
            <v>75.721937499999996</v>
          </cell>
          <cell r="AT109">
            <v>7.4999999999999997E-2</v>
          </cell>
          <cell r="AU109">
            <v>75.796937499999999</v>
          </cell>
        </row>
        <row r="110">
          <cell r="B110" t="str">
            <v>何晨杰</v>
          </cell>
          <cell r="C110">
            <v>201806040704</v>
          </cell>
          <cell r="D110">
            <v>55.953125</v>
          </cell>
          <cell r="E110" t="str">
            <v>B</v>
          </cell>
          <cell r="F110">
            <v>10</v>
          </cell>
          <cell r="G110" t="str">
            <v>C</v>
          </cell>
          <cell r="H110">
            <v>3</v>
          </cell>
          <cell r="K110">
            <v>20.685937499999998</v>
          </cell>
          <cell r="L110">
            <v>1.97</v>
          </cell>
          <cell r="M110">
            <v>69.7</v>
          </cell>
          <cell r="P110">
            <v>41.82</v>
          </cell>
          <cell r="Q110">
            <v>68</v>
          </cell>
          <cell r="R110">
            <v>6.8000000000000007</v>
          </cell>
          <cell r="W110">
            <v>0</v>
          </cell>
          <cell r="AB110">
            <v>0</v>
          </cell>
          <cell r="AH110" t="str">
            <v>团日活动三等奖+0.075</v>
          </cell>
          <cell r="AI110">
            <v>7.4999999999999997E-2</v>
          </cell>
          <cell r="AJ110">
            <v>7.4999999999999997E-2</v>
          </cell>
          <cell r="AR110">
            <v>0</v>
          </cell>
          <cell r="AS110">
            <v>69.305937499999999</v>
          </cell>
          <cell r="AT110">
            <v>7.4999999999999997E-2</v>
          </cell>
          <cell r="AU110">
            <v>69.380937500000002</v>
          </cell>
        </row>
        <row r="111">
          <cell r="B111" t="str">
            <v>叶豪</v>
          </cell>
          <cell r="C111">
            <v>201806030528</v>
          </cell>
          <cell r="D111">
            <v>55.982500000000002</v>
          </cell>
          <cell r="E111" t="str">
            <v>B</v>
          </cell>
          <cell r="F111">
            <v>10</v>
          </cell>
          <cell r="G111" t="str">
            <v>C</v>
          </cell>
          <cell r="H111">
            <v>3</v>
          </cell>
          <cell r="K111">
            <v>20.694749999999999</v>
          </cell>
          <cell r="L111">
            <v>2.1</v>
          </cell>
          <cell r="M111">
            <v>71</v>
          </cell>
          <cell r="P111">
            <v>42.6</v>
          </cell>
          <cell r="Q111">
            <v>72</v>
          </cell>
          <cell r="R111">
            <v>7.2</v>
          </cell>
          <cell r="W111">
            <v>0</v>
          </cell>
          <cell r="AB111">
            <v>0</v>
          </cell>
          <cell r="AH111" t="str">
            <v>团日活动三等奖+0.075</v>
          </cell>
          <cell r="AI111">
            <v>7.4999999999999997E-2</v>
          </cell>
          <cell r="AJ111">
            <v>7.4999999999999997E-2</v>
          </cell>
          <cell r="AR111">
            <v>0</v>
          </cell>
          <cell r="AS111">
            <v>70.494749999999996</v>
          </cell>
          <cell r="AT111">
            <v>7.4999999999999997E-2</v>
          </cell>
          <cell r="AU111">
            <v>70.569749999999999</v>
          </cell>
        </row>
        <row r="112">
          <cell r="B112" t="str">
            <v>洪焕锐</v>
          </cell>
          <cell r="C112">
            <v>201806060605</v>
          </cell>
          <cell r="D112">
            <v>58.401874999999997</v>
          </cell>
          <cell r="E112" t="str">
            <v>B</v>
          </cell>
          <cell r="F112">
            <v>10</v>
          </cell>
          <cell r="G112" t="str">
            <v>B</v>
          </cell>
          <cell r="H112">
            <v>5</v>
          </cell>
          <cell r="K112">
            <v>22.020562499999997</v>
          </cell>
          <cell r="L112">
            <v>2.44</v>
          </cell>
          <cell r="M112">
            <v>74.400000000000006</v>
          </cell>
          <cell r="P112">
            <v>44.64</v>
          </cell>
          <cell r="Q112">
            <v>77</v>
          </cell>
          <cell r="R112">
            <v>7.7</v>
          </cell>
          <cell r="W112">
            <v>0</v>
          </cell>
          <cell r="AB112">
            <v>0</v>
          </cell>
          <cell r="AH112" t="str">
            <v>团日活动三等奖+0.075</v>
          </cell>
          <cell r="AI112">
            <v>7.4999999999999997E-2</v>
          </cell>
          <cell r="AJ112">
            <v>7.4999999999999997E-2</v>
          </cell>
          <cell r="AR112">
            <v>0</v>
          </cell>
          <cell r="AS112">
            <v>74.3605625</v>
          </cell>
          <cell r="AT112">
            <v>7.4999999999999997E-2</v>
          </cell>
          <cell r="AU112">
            <v>74.435562500000003</v>
          </cell>
        </row>
        <row r="113">
          <cell r="B113" t="str">
            <v>洪萁伸</v>
          </cell>
          <cell r="C113">
            <v>201806060606</v>
          </cell>
          <cell r="D113">
            <v>52.555624999999999</v>
          </cell>
          <cell r="E113" t="str">
            <v>B</v>
          </cell>
          <cell r="F113">
            <v>10</v>
          </cell>
          <cell r="G113" t="str">
            <v>B</v>
          </cell>
          <cell r="H113">
            <v>5</v>
          </cell>
          <cell r="K113">
            <v>20.266687499999996</v>
          </cell>
          <cell r="L113">
            <v>1.46</v>
          </cell>
          <cell r="M113">
            <v>64.599999999999994</v>
          </cell>
          <cell r="P113">
            <v>38.76</v>
          </cell>
          <cell r="Q113">
            <v>72</v>
          </cell>
          <cell r="R113">
            <v>7.2</v>
          </cell>
          <cell r="W113">
            <v>0</v>
          </cell>
          <cell r="AB113">
            <v>0</v>
          </cell>
          <cell r="AH113" t="str">
            <v>团日活动三等奖+0.075</v>
          </cell>
          <cell r="AI113">
            <v>7.4999999999999997E-2</v>
          </cell>
          <cell r="AJ113">
            <v>7.4999999999999997E-2</v>
          </cell>
          <cell r="AR113">
            <v>0</v>
          </cell>
          <cell r="AS113">
            <v>66.226687499999997</v>
          </cell>
          <cell r="AT113">
            <v>7.4999999999999997E-2</v>
          </cell>
          <cell r="AU113">
            <v>66.3016875</v>
          </cell>
        </row>
        <row r="114">
          <cell r="B114" t="str">
            <v>冷超</v>
          </cell>
          <cell r="C114">
            <v>201806060714</v>
          </cell>
          <cell r="D114">
            <v>56.798749999999998</v>
          </cell>
          <cell r="E114" t="str">
            <v>B</v>
          </cell>
          <cell r="F114">
            <v>10</v>
          </cell>
          <cell r="G114" t="str">
            <v>B</v>
          </cell>
          <cell r="H114">
            <v>5</v>
          </cell>
          <cell r="K114">
            <v>21.539624999999997</v>
          </cell>
          <cell r="L114">
            <v>2.83</v>
          </cell>
          <cell r="M114">
            <v>78.3</v>
          </cell>
          <cell r="P114">
            <v>46.98</v>
          </cell>
          <cell r="Q114">
            <v>72</v>
          </cell>
          <cell r="R114">
            <v>7.2</v>
          </cell>
          <cell r="W114">
            <v>0</v>
          </cell>
          <cell r="AB114">
            <v>0</v>
          </cell>
          <cell r="AH114" t="str">
            <v>团日活动三等奖+0.075</v>
          </cell>
          <cell r="AI114">
            <v>7.4999999999999997E-2</v>
          </cell>
          <cell r="AJ114">
            <v>7.4999999999999997E-2</v>
          </cell>
          <cell r="AR114">
            <v>0</v>
          </cell>
          <cell r="AS114">
            <v>75.719624999999994</v>
          </cell>
          <cell r="AT114">
            <v>7.4999999999999997E-2</v>
          </cell>
          <cell r="AU114">
            <v>75.794624999999996</v>
          </cell>
        </row>
        <row r="115">
          <cell r="B115" t="str">
            <v>程思宇</v>
          </cell>
          <cell r="C115">
            <v>201806060604</v>
          </cell>
          <cell r="D115">
            <v>62.401249999999997</v>
          </cell>
          <cell r="E115" t="str">
            <v>B</v>
          </cell>
          <cell r="F115">
            <v>10</v>
          </cell>
          <cell r="G115" t="str">
            <v>C</v>
          </cell>
          <cell r="H115">
            <v>3</v>
          </cell>
          <cell r="I115" t="str">
            <v>院通报表扬+0.5院通报表扬+0.5院通报表扬+0.5</v>
          </cell>
          <cell r="J115">
            <v>1.5</v>
          </cell>
          <cell r="K115">
            <v>23.070375000000002</v>
          </cell>
          <cell r="L115">
            <v>3.83</v>
          </cell>
          <cell r="M115">
            <v>88.3</v>
          </cell>
          <cell r="N115" t="str">
            <v>英语六级+0.3</v>
          </cell>
          <cell r="O115">
            <v>0.3</v>
          </cell>
          <cell r="P115">
            <v>53.16</v>
          </cell>
          <cell r="Q115">
            <v>70</v>
          </cell>
          <cell r="R115">
            <v>7</v>
          </cell>
          <cell r="S115" t="str">
            <v>互联网（六届国一，七届省一（老队员））+8.2，高等院校数学挑战赛国一+1.2，挑战杯校三（老队员）+2.4</v>
          </cell>
          <cell r="T115">
            <v>11.8</v>
          </cell>
          <cell r="U115" t="str">
            <v>校创结题一作+0.2,发明专利受理（一作*2+二作）+2.5</v>
          </cell>
          <cell r="V115">
            <v>2.7</v>
          </cell>
          <cell r="W115">
            <v>14.5</v>
          </cell>
          <cell r="AB115">
            <v>0</v>
          </cell>
          <cell r="AC115" t="str">
            <v>班长B+2*1.3</v>
          </cell>
          <cell r="AD115" t="str">
            <v>班长B+2*1.3</v>
          </cell>
          <cell r="AE115">
            <v>2.6</v>
          </cell>
          <cell r="AF115" t="str">
            <v>院级优秀团干+0.25</v>
          </cell>
          <cell r="AG115">
            <v>0.25</v>
          </cell>
          <cell r="AH115" t="str">
            <v>团日活动三等奖+0.075</v>
          </cell>
          <cell r="AI115">
            <v>7.4999999999999997E-2</v>
          </cell>
          <cell r="AJ115">
            <v>2.9250000000000003</v>
          </cell>
          <cell r="AP115" t="str">
            <v>环保知识竞赛优秀奖+0.3  第二届全国大学生语言文字大赛二等奖+0.3</v>
          </cell>
          <cell r="AQ115">
            <v>0.6</v>
          </cell>
          <cell r="AR115">
            <v>0.6</v>
          </cell>
          <cell r="AS115">
            <v>83.230374999999995</v>
          </cell>
          <cell r="AT115">
            <v>18.025000000000002</v>
          </cell>
          <cell r="AU115">
            <v>101.255375</v>
          </cell>
        </row>
        <row r="116">
          <cell r="B116" t="str">
            <v>王乐兮</v>
          </cell>
          <cell r="C116">
            <v>201806060621</v>
          </cell>
          <cell r="D116">
            <v>55.913125000000001</v>
          </cell>
          <cell r="E116" t="str">
            <v>B</v>
          </cell>
          <cell r="F116">
            <v>10</v>
          </cell>
          <cell r="G116" t="str">
            <v>C</v>
          </cell>
          <cell r="H116">
            <v>3</v>
          </cell>
          <cell r="K116">
            <v>20.673937500000001</v>
          </cell>
          <cell r="L116">
            <v>2.77</v>
          </cell>
          <cell r="M116">
            <v>77.7</v>
          </cell>
          <cell r="P116">
            <v>46.62</v>
          </cell>
          <cell r="Q116">
            <v>77</v>
          </cell>
          <cell r="R116">
            <v>7.7</v>
          </cell>
          <cell r="W116">
            <v>0</v>
          </cell>
          <cell r="AB116">
            <v>0</v>
          </cell>
          <cell r="AH116" t="str">
            <v>团日活动三等奖+0.075</v>
          </cell>
          <cell r="AI116">
            <v>7.4999999999999997E-2</v>
          </cell>
          <cell r="AJ116">
            <v>7.4999999999999997E-2</v>
          </cell>
          <cell r="AR116">
            <v>0</v>
          </cell>
          <cell r="AS116">
            <v>74.993937500000001</v>
          </cell>
          <cell r="AT116">
            <v>7.4999999999999997E-2</v>
          </cell>
          <cell r="AU116">
            <v>75.068937500000004</v>
          </cell>
        </row>
        <row r="117">
          <cell r="B117" t="str">
            <v>宋自超</v>
          </cell>
          <cell r="C117">
            <v>201806060719</v>
          </cell>
          <cell r="D117">
            <v>58.454374999999999</v>
          </cell>
          <cell r="E117" t="str">
            <v>B</v>
          </cell>
          <cell r="F117">
            <v>10</v>
          </cell>
          <cell r="G117" t="str">
            <v>C</v>
          </cell>
          <cell r="H117">
            <v>3</v>
          </cell>
          <cell r="K117">
            <v>21.4363125</v>
          </cell>
          <cell r="L117">
            <v>2.94</v>
          </cell>
          <cell r="M117">
            <v>79.400000000000006</v>
          </cell>
          <cell r="P117">
            <v>47.64</v>
          </cell>
          <cell r="Q117">
            <v>71</v>
          </cell>
          <cell r="R117">
            <v>7.1000000000000005</v>
          </cell>
          <cell r="W117">
            <v>0</v>
          </cell>
          <cell r="AB117">
            <v>0</v>
          </cell>
          <cell r="AH117" t="str">
            <v>团日活动三等奖+0.075</v>
          </cell>
          <cell r="AI117">
            <v>7.4999999999999997E-2</v>
          </cell>
          <cell r="AJ117">
            <v>7.4999999999999997E-2</v>
          </cell>
          <cell r="AR117">
            <v>0</v>
          </cell>
          <cell r="AS117">
            <v>76.176312499999995</v>
          </cell>
          <cell r="AT117">
            <v>7.4999999999999997E-2</v>
          </cell>
          <cell r="AU117">
            <v>76.251312499999997</v>
          </cell>
        </row>
        <row r="118">
          <cell r="B118" t="str">
            <v>徐国宁</v>
          </cell>
          <cell r="C118">
            <v>201806060623</v>
          </cell>
          <cell r="D118">
            <v>59.081249999999997</v>
          </cell>
          <cell r="E118" t="str">
            <v>B</v>
          </cell>
          <cell r="F118">
            <v>10</v>
          </cell>
          <cell r="G118" t="str">
            <v>C</v>
          </cell>
          <cell r="H118">
            <v>3</v>
          </cell>
          <cell r="I118" t="str">
            <v>院通报表扬+0.5</v>
          </cell>
          <cell r="J118">
            <v>0.5</v>
          </cell>
          <cell r="K118">
            <v>21.774374999999999</v>
          </cell>
          <cell r="L118">
            <v>3.45</v>
          </cell>
          <cell r="M118">
            <v>84.5</v>
          </cell>
          <cell r="N118" t="str">
            <v>计算机二级+0.3英语六级+0.3</v>
          </cell>
          <cell r="O118">
            <v>0.6</v>
          </cell>
          <cell r="P118">
            <v>51.059999999999995</v>
          </cell>
          <cell r="Q118">
            <v>73</v>
          </cell>
          <cell r="R118">
            <v>7.3000000000000007</v>
          </cell>
          <cell r="S118" t="str">
            <v>电子设计竞赛省二+2.5，运河杯竞赛校三+0.4</v>
          </cell>
          <cell r="T118">
            <v>2.5</v>
          </cell>
          <cell r="U118" t="str">
            <v>运河杯结题二作+0.1</v>
          </cell>
          <cell r="V118">
            <v>0.1</v>
          </cell>
          <cell r="W118">
            <v>2.6</v>
          </cell>
          <cell r="AB118">
            <v>0</v>
          </cell>
          <cell r="AC118" t="str">
            <v>党员领航员A+3.25</v>
          </cell>
          <cell r="AD118" t="str">
            <v>党员领航员A+3.25</v>
          </cell>
          <cell r="AE118">
            <v>3.25</v>
          </cell>
          <cell r="AF118" t="str">
            <v>院级优秀团员+0.2</v>
          </cell>
          <cell r="AG118">
            <v>0.2</v>
          </cell>
          <cell r="AH118" t="str">
            <v>团日活动三等奖+0.075</v>
          </cell>
          <cell r="AI118">
            <v>7.4999999999999997E-2</v>
          </cell>
          <cell r="AJ118">
            <v>3.5249999999999999</v>
          </cell>
          <cell r="AR118">
            <v>0</v>
          </cell>
          <cell r="AS118">
            <v>80.134374999999991</v>
          </cell>
          <cell r="AT118">
            <v>6.125</v>
          </cell>
          <cell r="AU118">
            <v>86.259374999999991</v>
          </cell>
        </row>
        <row r="119">
          <cell r="B119" t="str">
            <v>王天亮</v>
          </cell>
          <cell r="C119">
            <v>201806060724</v>
          </cell>
          <cell r="D119">
            <v>56.471874999999997</v>
          </cell>
          <cell r="E119" t="str">
            <v>B</v>
          </cell>
          <cell r="F119">
            <v>10</v>
          </cell>
          <cell r="G119" t="str">
            <v>B</v>
          </cell>
          <cell r="H119">
            <v>5</v>
          </cell>
          <cell r="J119">
            <v>-1</v>
          </cell>
          <cell r="K119">
            <v>21.141562499999999</v>
          </cell>
          <cell r="L119">
            <v>2.63</v>
          </cell>
          <cell r="M119">
            <v>76.3</v>
          </cell>
          <cell r="P119">
            <v>45.779999999999994</v>
          </cell>
          <cell r="Q119">
            <v>72</v>
          </cell>
          <cell r="R119">
            <v>7.2</v>
          </cell>
          <cell r="W119">
            <v>0</v>
          </cell>
          <cell r="AB119">
            <v>0</v>
          </cell>
          <cell r="AH119" t="str">
            <v>团日活动三等奖+0.075</v>
          </cell>
          <cell r="AI119">
            <v>7.4999999999999997E-2</v>
          </cell>
          <cell r="AJ119">
            <v>7.4999999999999997E-2</v>
          </cell>
          <cell r="AR119">
            <v>0</v>
          </cell>
          <cell r="AS119">
            <v>74.121562499999996</v>
          </cell>
          <cell r="AT119">
            <v>7.4999999999999997E-2</v>
          </cell>
          <cell r="AU119">
            <v>74.196562499999999</v>
          </cell>
        </row>
        <row r="120">
          <cell r="B120" t="str">
            <v>王顶臣</v>
          </cell>
          <cell r="C120">
            <v>201806061013</v>
          </cell>
          <cell r="D120">
            <v>60.60125</v>
          </cell>
          <cell r="E120" t="str">
            <v>B</v>
          </cell>
          <cell r="F120">
            <v>10</v>
          </cell>
          <cell r="G120" t="str">
            <v>B</v>
          </cell>
          <cell r="H120">
            <v>5</v>
          </cell>
          <cell r="J120">
            <v>-1</v>
          </cell>
          <cell r="K120">
            <v>22.380374999999997</v>
          </cell>
          <cell r="L120">
            <v>2.85</v>
          </cell>
          <cell r="M120">
            <v>78.5</v>
          </cell>
          <cell r="P120">
            <v>47.1</v>
          </cell>
          <cell r="Q120">
            <v>87</v>
          </cell>
          <cell r="R120">
            <v>8.7000000000000011</v>
          </cell>
          <cell r="W120">
            <v>0</v>
          </cell>
          <cell r="AB120">
            <v>0</v>
          </cell>
          <cell r="AC120" t="str">
            <v>党员领航员A+2.5，党支部副书记A+2.5</v>
          </cell>
          <cell r="AD120" t="str">
            <v>党员领航员A+2.5，党支部副书记A+2.5</v>
          </cell>
          <cell r="AE120">
            <v>3</v>
          </cell>
          <cell r="AH120" t="str">
            <v>团日活动三等奖+0.075</v>
          </cell>
          <cell r="AI120">
            <v>7.4999999999999997E-2</v>
          </cell>
          <cell r="AJ120">
            <v>3.0750000000000002</v>
          </cell>
          <cell r="AR120">
            <v>0</v>
          </cell>
          <cell r="AS120">
            <v>78.180374999999998</v>
          </cell>
          <cell r="AT120">
            <v>3.0750000000000002</v>
          </cell>
          <cell r="AU120">
            <v>81.255375000000001</v>
          </cell>
        </row>
        <row r="121">
          <cell r="B121" t="str">
            <v>叶展廷</v>
          </cell>
          <cell r="C121">
            <v>201806061225</v>
          </cell>
          <cell r="D121">
            <v>57.722499999999997</v>
          </cell>
          <cell r="E121" t="str">
            <v>B</v>
          </cell>
          <cell r="F121">
            <v>10</v>
          </cell>
          <cell r="G121" t="str">
            <v>B</v>
          </cell>
          <cell r="H121">
            <v>5</v>
          </cell>
          <cell r="K121">
            <v>21.816749999999999</v>
          </cell>
          <cell r="L121">
            <v>2.65</v>
          </cell>
          <cell r="M121">
            <v>76.5</v>
          </cell>
          <cell r="P121">
            <v>45.9</v>
          </cell>
          <cell r="Q121">
            <v>68</v>
          </cell>
          <cell r="R121">
            <v>6.8000000000000007</v>
          </cell>
          <cell r="W121">
            <v>0</v>
          </cell>
          <cell r="AB121">
            <v>0</v>
          </cell>
          <cell r="AH121" t="str">
            <v>团日活动三等奖+0.075</v>
          </cell>
          <cell r="AI121">
            <v>7.4999999999999997E-2</v>
          </cell>
          <cell r="AJ121">
            <v>7.4999999999999997E-2</v>
          </cell>
          <cell r="AR121">
            <v>0</v>
          </cell>
          <cell r="AS121">
            <v>74.516749999999988</v>
          </cell>
          <cell r="AT121">
            <v>7.4999999999999997E-2</v>
          </cell>
          <cell r="AU121">
            <v>74.59174999999999</v>
          </cell>
        </row>
        <row r="122">
          <cell r="B122" t="str">
            <v>陈武</v>
          </cell>
          <cell r="C122">
            <v>201806062501</v>
          </cell>
          <cell r="D122">
            <v>60.301250000000003</v>
          </cell>
          <cell r="E122" t="str">
            <v>B</v>
          </cell>
          <cell r="F122">
            <v>10</v>
          </cell>
          <cell r="G122" t="str">
            <v>B</v>
          </cell>
          <cell r="H122">
            <v>5</v>
          </cell>
          <cell r="K122">
            <v>22.590375000000002</v>
          </cell>
          <cell r="L122">
            <v>3.34</v>
          </cell>
          <cell r="M122">
            <v>83.4</v>
          </cell>
          <cell r="P122">
            <v>50.04</v>
          </cell>
          <cell r="Q122">
            <v>83</v>
          </cell>
          <cell r="R122">
            <v>8.3000000000000007</v>
          </cell>
          <cell r="S122" t="str">
            <v>浙江省电子设计大赛二等奖+2.5</v>
          </cell>
          <cell r="T122">
            <v>2.5</v>
          </cell>
          <cell r="W122">
            <v>2.5</v>
          </cell>
          <cell r="AB122">
            <v>0</v>
          </cell>
          <cell r="AC122" t="str">
            <v>学习B+1、党建联系人A+1.5</v>
          </cell>
          <cell r="AD122" t="str">
            <v>学习B+1、党建联系人A+1.5</v>
          </cell>
          <cell r="AE122">
            <v>1.7</v>
          </cell>
          <cell r="AH122" t="str">
            <v>团日活动三等奖+0.075</v>
          </cell>
          <cell r="AI122">
            <v>7.4999999999999997E-2</v>
          </cell>
          <cell r="AJ122">
            <v>1.7749999999999999</v>
          </cell>
          <cell r="AR122">
            <v>0</v>
          </cell>
          <cell r="AS122">
            <v>80.930374999999998</v>
          </cell>
          <cell r="AT122">
            <v>4.2750000000000004</v>
          </cell>
          <cell r="AU122">
            <v>85.205375000000004</v>
          </cell>
        </row>
        <row r="123">
          <cell r="B123" t="str">
            <v>凌嘉俊</v>
          </cell>
          <cell r="C123">
            <v>201806060717</v>
          </cell>
          <cell r="D123">
            <v>57.174374999999998</v>
          </cell>
          <cell r="E123" t="str">
            <v>B</v>
          </cell>
          <cell r="F123">
            <v>10</v>
          </cell>
          <cell r="G123" t="str">
            <v>B</v>
          </cell>
          <cell r="H123">
            <v>5</v>
          </cell>
          <cell r="K123">
            <v>21.652312499999997</v>
          </cell>
          <cell r="L123">
            <v>2.41</v>
          </cell>
          <cell r="M123">
            <v>74.099999999999994</v>
          </cell>
          <cell r="P123">
            <v>44.459999999999994</v>
          </cell>
          <cell r="Q123">
            <v>75</v>
          </cell>
          <cell r="R123">
            <v>7.5</v>
          </cell>
          <cell r="W123">
            <v>0</v>
          </cell>
          <cell r="AB123">
            <v>0</v>
          </cell>
          <cell r="AH123" t="str">
            <v>团日活动三等奖+0.075</v>
          </cell>
          <cell r="AI123">
            <v>7.4999999999999997E-2</v>
          </cell>
          <cell r="AJ123">
            <v>7.4999999999999997E-2</v>
          </cell>
          <cell r="AR123">
            <v>0</v>
          </cell>
          <cell r="AS123">
            <v>73.612312499999987</v>
          </cell>
          <cell r="AT123">
            <v>7.4999999999999997E-2</v>
          </cell>
          <cell r="AU123">
            <v>73.68731249999999</v>
          </cell>
        </row>
        <row r="124">
          <cell r="B124" t="str">
            <v>林思言</v>
          </cell>
          <cell r="C124">
            <v>201806060716</v>
          </cell>
          <cell r="D124">
            <v>56.853749999999998</v>
          </cell>
          <cell r="E124" t="str">
            <v>B</v>
          </cell>
          <cell r="F124">
            <v>10</v>
          </cell>
          <cell r="G124" t="str">
            <v>B</v>
          </cell>
          <cell r="H124">
            <v>5</v>
          </cell>
          <cell r="K124">
            <v>21.556124999999998</v>
          </cell>
          <cell r="L124">
            <v>2.37</v>
          </cell>
          <cell r="M124">
            <v>73.7</v>
          </cell>
          <cell r="P124">
            <v>44.22</v>
          </cell>
          <cell r="Q124">
            <v>68</v>
          </cell>
          <cell r="R124">
            <v>6.8000000000000007</v>
          </cell>
          <cell r="W124">
            <v>0</v>
          </cell>
          <cell r="AB124">
            <v>0</v>
          </cell>
          <cell r="AH124" t="str">
            <v>团日活动三等奖+0.075</v>
          </cell>
          <cell r="AI124">
            <v>7.4999999999999997E-2</v>
          </cell>
          <cell r="AJ124">
            <v>7.4999999999999997E-2</v>
          </cell>
          <cell r="AR124">
            <v>0</v>
          </cell>
          <cell r="AS124">
            <v>72.57612499999999</v>
          </cell>
          <cell r="AT124">
            <v>7.4999999999999997E-2</v>
          </cell>
          <cell r="AU124">
            <v>72.651124999999993</v>
          </cell>
        </row>
        <row r="125">
          <cell r="B125" t="str">
            <v>林楚天</v>
          </cell>
          <cell r="C125">
            <v>201806060715</v>
          </cell>
          <cell r="D125">
            <v>60.361249999999998</v>
          </cell>
          <cell r="E125" t="str">
            <v>B</v>
          </cell>
          <cell r="F125">
            <v>10</v>
          </cell>
          <cell r="G125" t="str">
            <v>B</v>
          </cell>
          <cell r="H125">
            <v>5</v>
          </cell>
          <cell r="K125">
            <v>22.608374999999999</v>
          </cell>
          <cell r="L125">
            <v>3.51</v>
          </cell>
          <cell r="M125">
            <v>85.1</v>
          </cell>
          <cell r="P125">
            <v>51.059999999999995</v>
          </cell>
          <cell r="Q125">
            <v>80</v>
          </cell>
          <cell r="R125">
            <v>8</v>
          </cell>
          <cell r="S125" t="str">
            <v xml:space="preserve">2020年浙江省大学生物理创新（理论）竞赛三等奖+0.4  2020年浙江省大学高等数学竞赛工科类三等奖+0.4 </v>
          </cell>
          <cell r="T125">
            <v>0.8</v>
          </cell>
          <cell r="W125">
            <v>0.8</v>
          </cell>
          <cell r="AB125">
            <v>0</v>
          </cell>
          <cell r="AH125" t="str">
            <v>团日活动三等奖+0.075</v>
          </cell>
          <cell r="AI125">
            <v>7.4999999999999997E-2</v>
          </cell>
          <cell r="AJ125">
            <v>7.4999999999999997E-2</v>
          </cell>
          <cell r="AN125" t="str">
            <v>校运动会三级跳远第四名+0.4 校运动会4x400第二名+0.8</v>
          </cell>
          <cell r="AO125">
            <v>1.2</v>
          </cell>
          <cell r="AR125">
            <v>1.2</v>
          </cell>
          <cell r="AS125">
            <v>81.668374999999997</v>
          </cell>
          <cell r="AT125">
            <v>2.0750000000000002</v>
          </cell>
          <cell r="AU125">
            <v>83.743375</v>
          </cell>
        </row>
        <row r="126">
          <cell r="B126" t="str">
            <v>谢志强</v>
          </cell>
          <cell r="C126">
            <v>201806060727</v>
          </cell>
          <cell r="D126">
            <v>59.311875000000001</v>
          </cell>
          <cell r="E126" t="str">
            <v>B</v>
          </cell>
          <cell r="F126">
            <v>10</v>
          </cell>
          <cell r="G126" t="str">
            <v>B</v>
          </cell>
          <cell r="H126">
            <v>5</v>
          </cell>
          <cell r="K126">
            <v>22.2935625</v>
          </cell>
          <cell r="L126">
            <v>3.94</v>
          </cell>
          <cell r="M126">
            <v>89.4</v>
          </cell>
          <cell r="N126" t="str">
            <v>计算机二级+0.3英语六级+0.3</v>
          </cell>
          <cell r="O126">
            <v>0.6</v>
          </cell>
          <cell r="P126">
            <v>54</v>
          </cell>
          <cell r="Q126">
            <v>75</v>
          </cell>
          <cell r="R126">
            <v>7.5</v>
          </cell>
          <cell r="S126" t="str">
            <v>智能车国一（老队员）+7.2，电子设计竞赛省成功参赛奖+1</v>
          </cell>
          <cell r="T126">
            <v>8.1999999999999993</v>
          </cell>
          <cell r="W126">
            <v>8.1999999999999993</v>
          </cell>
          <cell r="AB126">
            <v>0</v>
          </cell>
          <cell r="AC126" t="str">
            <v>智能车俱乐部负责人A+2</v>
          </cell>
          <cell r="AD126" t="str">
            <v>智能车俱乐部负责人A+2</v>
          </cell>
          <cell r="AE126">
            <v>2</v>
          </cell>
          <cell r="AH126" t="str">
            <v>团日活动三等奖+0.075</v>
          </cell>
          <cell r="AI126">
            <v>7.4999999999999997E-2</v>
          </cell>
          <cell r="AJ126">
            <v>2.0750000000000002</v>
          </cell>
          <cell r="AR126">
            <v>0</v>
          </cell>
          <cell r="AS126">
            <v>83.793562500000007</v>
          </cell>
          <cell r="AT126">
            <v>10.274999999999999</v>
          </cell>
          <cell r="AU126">
            <v>94.068562500000013</v>
          </cell>
        </row>
        <row r="127">
          <cell r="B127" t="str">
            <v>钟睿康</v>
          </cell>
          <cell r="C127">
            <v>201806060728</v>
          </cell>
          <cell r="D127">
            <v>57.323749999999997</v>
          </cell>
          <cell r="E127" t="str">
            <v>B</v>
          </cell>
          <cell r="F127">
            <v>10</v>
          </cell>
          <cell r="G127" t="str">
            <v>C</v>
          </cell>
          <cell r="H127">
            <v>3</v>
          </cell>
          <cell r="K127">
            <v>21.097124999999995</v>
          </cell>
          <cell r="L127">
            <v>2.89</v>
          </cell>
          <cell r="M127">
            <v>78.900000000000006</v>
          </cell>
          <cell r="P127">
            <v>47.34</v>
          </cell>
          <cell r="Q127">
            <v>72</v>
          </cell>
          <cell r="R127">
            <v>7.2</v>
          </cell>
          <cell r="W127">
            <v>0</v>
          </cell>
          <cell r="AB127">
            <v>0</v>
          </cell>
          <cell r="AC127" t="str">
            <v>党建联系人A+1.5</v>
          </cell>
          <cell r="AD127" t="str">
            <v>党建联系人A+1.5</v>
          </cell>
          <cell r="AE127">
            <v>1.5</v>
          </cell>
          <cell r="AH127" t="str">
            <v>团日活动三等奖+0.075</v>
          </cell>
          <cell r="AI127">
            <v>7.4999999999999997E-2</v>
          </cell>
          <cell r="AJ127">
            <v>1.575</v>
          </cell>
          <cell r="AR127">
            <v>0</v>
          </cell>
          <cell r="AS127">
            <v>75.637124999999997</v>
          </cell>
          <cell r="AT127">
            <v>1.575</v>
          </cell>
          <cell r="AU127">
            <v>77.212125</v>
          </cell>
        </row>
        <row r="128">
          <cell r="B128" t="str">
            <v>蒋钦晨</v>
          </cell>
          <cell r="C128">
            <v>201806060906</v>
          </cell>
          <cell r="D128">
            <v>59.329374999999999</v>
          </cell>
          <cell r="E128" t="str">
            <v>B</v>
          </cell>
          <cell r="F128">
            <v>10</v>
          </cell>
          <cell r="G128" t="str">
            <v>C</v>
          </cell>
          <cell r="H128">
            <v>3</v>
          </cell>
          <cell r="K128">
            <v>21.698812499999999</v>
          </cell>
          <cell r="L128">
            <v>3.29</v>
          </cell>
          <cell r="M128">
            <v>82.9</v>
          </cell>
          <cell r="N128" t="str">
            <v>篮球裁判技能证书+0.2</v>
          </cell>
          <cell r="O128">
            <v>0.2</v>
          </cell>
          <cell r="P128">
            <v>49.860000000000007</v>
          </cell>
          <cell r="Q128">
            <v>79</v>
          </cell>
          <cell r="R128">
            <v>7.9</v>
          </cell>
          <cell r="S128" t="str">
            <v>全国大学生英语竞赛三等奖+0.8</v>
          </cell>
          <cell r="T128">
            <v>0.8</v>
          </cell>
          <cell r="W128">
            <v>0.8</v>
          </cell>
          <cell r="AB128">
            <v>0</v>
          </cell>
          <cell r="AC128" t="str">
            <v>文体B+1、党建联系人A+1.5</v>
          </cell>
          <cell r="AD128" t="str">
            <v>文体A+1.5、党建联系人A+1.5</v>
          </cell>
          <cell r="AE128">
            <v>1.75</v>
          </cell>
          <cell r="AF128" t="str">
            <v>院级优秀团干+0.25</v>
          </cell>
          <cell r="AG128">
            <v>0.25</v>
          </cell>
          <cell r="AH128" t="str">
            <v>团日活动三等奖+0.075</v>
          </cell>
          <cell r="AI128">
            <v>7.4999999999999997E-2</v>
          </cell>
          <cell r="AJ128">
            <v>2.0750000000000002</v>
          </cell>
          <cell r="AK128" t="str">
            <v>院篮球队+0.5</v>
          </cell>
          <cell r="AL128">
            <v>0.5</v>
          </cell>
          <cell r="AR128">
            <v>0.5</v>
          </cell>
          <cell r="AS128">
            <v>79.458812500000008</v>
          </cell>
          <cell r="AT128">
            <v>3.375</v>
          </cell>
          <cell r="AU128">
            <v>82.833812500000008</v>
          </cell>
        </row>
        <row r="129">
          <cell r="B129" t="str">
            <v>肖涌龙</v>
          </cell>
          <cell r="C129">
            <v>201706060407</v>
          </cell>
          <cell r="D129">
            <v>55.2</v>
          </cell>
          <cell r="E129" t="str">
            <v>B</v>
          </cell>
          <cell r="F129">
            <v>10</v>
          </cell>
          <cell r="G129" t="str">
            <v>C</v>
          </cell>
          <cell r="H129">
            <v>3</v>
          </cell>
          <cell r="K129">
            <v>20.46</v>
          </cell>
          <cell r="L129">
            <v>2.23</v>
          </cell>
          <cell r="M129">
            <v>72.3</v>
          </cell>
          <cell r="P129">
            <v>43.379999999999995</v>
          </cell>
          <cell r="Q129">
            <v>71</v>
          </cell>
          <cell r="R129">
            <v>7.1000000000000005</v>
          </cell>
          <cell r="W129">
            <v>0</v>
          </cell>
          <cell r="AB129">
            <v>0</v>
          </cell>
          <cell r="AH129" t="str">
            <v>团日活动三等奖+0.075</v>
          </cell>
          <cell r="AI129">
            <v>7.4999999999999997E-2</v>
          </cell>
          <cell r="AJ129">
            <v>7.4999999999999997E-2</v>
          </cell>
          <cell r="AR129">
            <v>0</v>
          </cell>
          <cell r="AS129">
            <v>70.94</v>
          </cell>
          <cell r="AT129">
            <v>7.4999999999999997E-2</v>
          </cell>
          <cell r="AU129">
            <v>71.015000000000001</v>
          </cell>
        </row>
        <row r="130">
          <cell r="B130" t="str">
            <v>潘俊璋</v>
          </cell>
          <cell r="C130">
            <v>201806061214</v>
          </cell>
          <cell r="D130">
            <v>59.503749999999997</v>
          </cell>
          <cell r="E130" t="str">
            <v>B</v>
          </cell>
          <cell r="F130">
            <v>10</v>
          </cell>
          <cell r="G130" t="str">
            <v>A</v>
          </cell>
          <cell r="H130">
            <v>7</v>
          </cell>
          <cell r="K130">
            <v>22.951124999999998</v>
          </cell>
          <cell r="L130">
            <v>3.16</v>
          </cell>
          <cell r="M130">
            <v>81.599999999999994</v>
          </cell>
          <cell r="P130">
            <v>48.959999999999994</v>
          </cell>
          <cell r="Q130">
            <v>72</v>
          </cell>
          <cell r="R130">
            <v>7.2</v>
          </cell>
          <cell r="W130">
            <v>0</v>
          </cell>
          <cell r="AB130">
            <v>0</v>
          </cell>
          <cell r="AH130" t="str">
            <v>团日活动三等奖+0.075</v>
          </cell>
          <cell r="AI130">
            <v>7.4999999999999997E-2</v>
          </cell>
          <cell r="AJ130">
            <v>7.4999999999999997E-2</v>
          </cell>
          <cell r="AR130">
            <v>0</v>
          </cell>
          <cell r="AS130">
            <v>79.111125000000001</v>
          </cell>
          <cell r="AT130">
            <v>7.4999999999999997E-2</v>
          </cell>
          <cell r="AU130">
            <v>79.186125000000004</v>
          </cell>
        </row>
        <row r="131">
          <cell r="B131" t="str">
            <v>吕承杰</v>
          </cell>
          <cell r="C131">
            <v>201806060613</v>
          </cell>
          <cell r="D131">
            <v>59.888125000000002</v>
          </cell>
          <cell r="E131" t="str">
            <v>B</v>
          </cell>
          <cell r="F131">
            <v>10</v>
          </cell>
          <cell r="G131" t="str">
            <v>A</v>
          </cell>
          <cell r="H131">
            <v>7</v>
          </cell>
          <cell r="K131">
            <v>23.066437499999999</v>
          </cell>
          <cell r="L131">
            <v>3.23</v>
          </cell>
          <cell r="M131">
            <v>82.3</v>
          </cell>
          <cell r="P131">
            <v>49.379999999999995</v>
          </cell>
          <cell r="Q131">
            <v>75</v>
          </cell>
          <cell r="R131">
            <v>7.5</v>
          </cell>
          <cell r="W131">
            <v>0</v>
          </cell>
          <cell r="AB131">
            <v>0</v>
          </cell>
          <cell r="AC131" t="str">
            <v>党建联系人A+1.5</v>
          </cell>
          <cell r="AD131" t="str">
            <v>党建联系人A+1.5</v>
          </cell>
          <cell r="AE131">
            <v>1.5</v>
          </cell>
          <cell r="AH131" t="str">
            <v>团日活动三等奖+0.075</v>
          </cell>
          <cell r="AI131">
            <v>7.4999999999999997E-2</v>
          </cell>
          <cell r="AJ131">
            <v>1.575</v>
          </cell>
          <cell r="AR131">
            <v>0</v>
          </cell>
          <cell r="AS131">
            <v>79.946437500000002</v>
          </cell>
          <cell r="AT131">
            <v>1.575</v>
          </cell>
          <cell r="AU131">
            <v>81.521437500000005</v>
          </cell>
        </row>
        <row r="132">
          <cell r="B132" t="str">
            <v>何志涛</v>
          </cell>
          <cell r="C132">
            <v>201806060711</v>
          </cell>
          <cell r="D132">
            <v>59.850625000000001</v>
          </cell>
          <cell r="E132" t="str">
            <v>B</v>
          </cell>
          <cell r="F132">
            <v>10</v>
          </cell>
          <cell r="G132" t="str">
            <v>A</v>
          </cell>
          <cell r="H132">
            <v>7</v>
          </cell>
          <cell r="K132">
            <v>23.055187500000002</v>
          </cell>
          <cell r="L132">
            <v>3.06</v>
          </cell>
          <cell r="M132">
            <v>80.599999999999994</v>
          </cell>
          <cell r="P132">
            <v>48.359999999999992</v>
          </cell>
          <cell r="Q132">
            <v>73</v>
          </cell>
          <cell r="R132">
            <v>7.3000000000000007</v>
          </cell>
          <cell r="W132">
            <v>0</v>
          </cell>
          <cell r="AB132">
            <v>0</v>
          </cell>
          <cell r="AC132" t="str">
            <v>党建联系人A+1.5</v>
          </cell>
          <cell r="AD132" t="str">
            <v>党建联系人A+1.5</v>
          </cell>
          <cell r="AE132">
            <v>1.5</v>
          </cell>
          <cell r="AH132" t="str">
            <v>团日活动三等奖+0.075</v>
          </cell>
          <cell r="AI132">
            <v>7.4999999999999997E-2</v>
          </cell>
          <cell r="AJ132">
            <v>1.575</v>
          </cell>
          <cell r="AR132">
            <v>0</v>
          </cell>
          <cell r="AS132">
            <v>78.715187499999999</v>
          </cell>
          <cell r="AT132">
            <v>1.575</v>
          </cell>
          <cell r="AU132">
            <v>80.290187500000002</v>
          </cell>
        </row>
        <row r="133">
          <cell r="B133" t="str">
            <v>曹宇</v>
          </cell>
          <cell r="C133">
            <v>201806060602</v>
          </cell>
          <cell r="D133">
            <v>58.270625000000003</v>
          </cell>
          <cell r="E133" t="str">
            <v>B</v>
          </cell>
          <cell r="F133">
            <v>10</v>
          </cell>
          <cell r="G133" t="str">
            <v>A</v>
          </cell>
          <cell r="H133">
            <v>7</v>
          </cell>
          <cell r="K133">
            <v>22.581187499999999</v>
          </cell>
          <cell r="L133">
            <v>3.27</v>
          </cell>
          <cell r="M133">
            <v>82.7</v>
          </cell>
          <cell r="P133">
            <v>49.62</v>
          </cell>
          <cell r="Q133">
            <v>72</v>
          </cell>
          <cell r="R133">
            <v>7.2</v>
          </cell>
          <cell r="W133">
            <v>0</v>
          </cell>
          <cell r="AB133">
            <v>0</v>
          </cell>
          <cell r="AH133" t="str">
            <v>团日活动三等奖+0.075</v>
          </cell>
          <cell r="AI133">
            <v>7.4999999999999997E-2</v>
          </cell>
          <cell r="AJ133">
            <v>7.4999999999999997E-2</v>
          </cell>
          <cell r="AR133">
            <v>0</v>
          </cell>
          <cell r="AS133">
            <v>79.401187500000006</v>
          </cell>
          <cell r="AT133">
            <v>7.4999999999999997E-2</v>
          </cell>
          <cell r="AU133">
            <v>79.476187500000009</v>
          </cell>
        </row>
        <row r="134">
          <cell r="B134" t="str">
            <v>钱麒松</v>
          </cell>
          <cell r="C134">
            <v>201806060618</v>
          </cell>
          <cell r="D134">
            <v>58.551875000000003</v>
          </cell>
          <cell r="E134" t="str">
            <v>B</v>
          </cell>
          <cell r="F134">
            <v>10</v>
          </cell>
          <cell r="G134" t="str">
            <v>B</v>
          </cell>
          <cell r="H134">
            <v>5</v>
          </cell>
          <cell r="K134">
            <v>22.065562499999999</v>
          </cell>
          <cell r="L134">
            <v>3.06</v>
          </cell>
          <cell r="M134">
            <v>80.599999999999994</v>
          </cell>
          <cell r="P134">
            <v>48.359999999999992</v>
          </cell>
          <cell r="Q134">
            <v>71</v>
          </cell>
          <cell r="R134">
            <v>7.1000000000000005</v>
          </cell>
          <cell r="W134">
            <v>0</v>
          </cell>
          <cell r="AB134">
            <v>0</v>
          </cell>
          <cell r="AC134" t="str">
            <v>心理B+1</v>
          </cell>
          <cell r="AD134" t="str">
            <v>心理B+1</v>
          </cell>
          <cell r="AE134">
            <v>1</v>
          </cell>
          <cell r="AH134" t="str">
            <v>团日活动三等奖+0.075</v>
          </cell>
          <cell r="AI134">
            <v>7.4999999999999997E-2</v>
          </cell>
          <cell r="AJ134">
            <v>1.075</v>
          </cell>
          <cell r="AR134">
            <v>0</v>
          </cell>
          <cell r="AS134">
            <v>77.525562499999978</v>
          </cell>
          <cell r="AT134">
            <v>1.075</v>
          </cell>
          <cell r="AU134">
            <v>78.600562499999981</v>
          </cell>
        </row>
        <row r="135">
          <cell r="B135" t="str">
            <v>王煜恒</v>
          </cell>
          <cell r="C135">
            <v>201806060725</v>
          </cell>
          <cell r="D135">
            <v>58.251874999999998</v>
          </cell>
          <cell r="E135" t="str">
            <v>B</v>
          </cell>
          <cell r="F135">
            <v>10</v>
          </cell>
          <cell r="G135" t="str">
            <v>B</v>
          </cell>
          <cell r="H135">
            <v>5</v>
          </cell>
          <cell r="K135">
            <v>21.975562499999999</v>
          </cell>
          <cell r="L135">
            <v>3.32</v>
          </cell>
          <cell r="M135">
            <v>83.199999999999989</v>
          </cell>
          <cell r="P135">
            <v>49.919999999999995</v>
          </cell>
          <cell r="Q135">
            <v>71</v>
          </cell>
          <cell r="R135">
            <v>7.1000000000000005</v>
          </cell>
          <cell r="W135">
            <v>0</v>
          </cell>
          <cell r="AB135">
            <v>0</v>
          </cell>
          <cell r="AH135" t="str">
            <v>团日活动三等奖+0.075</v>
          </cell>
          <cell r="AI135">
            <v>7.4999999999999997E-2</v>
          </cell>
          <cell r="AJ135">
            <v>7.4999999999999997E-2</v>
          </cell>
          <cell r="AR135">
            <v>0</v>
          </cell>
          <cell r="AS135">
            <v>78.995562499999991</v>
          </cell>
          <cell r="AT135">
            <v>7.4999999999999997E-2</v>
          </cell>
          <cell r="AU135">
            <v>79.070562499999994</v>
          </cell>
        </row>
        <row r="136">
          <cell r="B136" t="str">
            <v>宁晨康</v>
          </cell>
          <cell r="C136">
            <v>201806060616</v>
          </cell>
          <cell r="D136">
            <v>59.0625</v>
          </cell>
          <cell r="E136" t="str">
            <v>B</v>
          </cell>
          <cell r="F136">
            <v>10</v>
          </cell>
          <cell r="G136" t="str">
            <v>B</v>
          </cell>
          <cell r="H136">
            <v>5</v>
          </cell>
          <cell r="K136">
            <v>22.21875</v>
          </cell>
          <cell r="L136">
            <v>2.56</v>
          </cell>
          <cell r="M136">
            <v>75.599999999999994</v>
          </cell>
          <cell r="P136">
            <v>45.359999999999992</v>
          </cell>
          <cell r="Q136">
            <v>70</v>
          </cell>
          <cell r="R136">
            <v>7</v>
          </cell>
          <cell r="W136">
            <v>0</v>
          </cell>
          <cell r="AB136">
            <v>0</v>
          </cell>
          <cell r="AC136" t="str">
            <v>资助A+1.5、党建联系人A+1.5</v>
          </cell>
          <cell r="AD136" t="str">
            <v>资助A+1.5、党建联系人A+1.5</v>
          </cell>
          <cell r="AE136">
            <v>1.8</v>
          </cell>
          <cell r="AH136" t="str">
            <v>团日活动三等奖+0.075</v>
          </cell>
          <cell r="AI136">
            <v>7.4999999999999997E-2</v>
          </cell>
          <cell r="AJ136">
            <v>1.875</v>
          </cell>
          <cell r="AR136">
            <v>0</v>
          </cell>
          <cell r="AS136">
            <v>74.578749999999985</v>
          </cell>
          <cell r="AT136">
            <v>1.875</v>
          </cell>
          <cell r="AU136">
            <v>76.453749999999985</v>
          </cell>
        </row>
        <row r="137">
          <cell r="B137" t="str">
            <v>汪宵</v>
          </cell>
          <cell r="C137">
            <v>201806060619</v>
          </cell>
          <cell r="D137">
            <v>59.545000000000002</v>
          </cell>
          <cell r="E137" t="str">
            <v>B</v>
          </cell>
          <cell r="F137">
            <v>10</v>
          </cell>
          <cell r="G137" t="str">
            <v>B</v>
          </cell>
          <cell r="H137">
            <v>5</v>
          </cell>
          <cell r="K137">
            <v>22.363499999999998</v>
          </cell>
          <cell r="L137">
            <v>3.36</v>
          </cell>
          <cell r="M137">
            <v>83.6</v>
          </cell>
          <cell r="P137">
            <v>50.16</v>
          </cell>
          <cell r="Q137">
            <v>81</v>
          </cell>
          <cell r="R137">
            <v>8.1</v>
          </cell>
          <cell r="W137">
            <v>0</v>
          </cell>
          <cell r="AB137">
            <v>0</v>
          </cell>
          <cell r="AH137" t="str">
            <v>团日活动三等奖+0.075</v>
          </cell>
          <cell r="AI137">
            <v>7.4999999999999997E-2</v>
          </cell>
          <cell r="AJ137">
            <v>7.4999999999999997E-2</v>
          </cell>
          <cell r="AR137">
            <v>0</v>
          </cell>
          <cell r="AS137">
            <v>80.623499999999993</v>
          </cell>
          <cell r="AT137">
            <v>7.4999999999999997E-2</v>
          </cell>
          <cell r="AU137">
            <v>80.698499999999996</v>
          </cell>
        </row>
        <row r="138">
          <cell r="B138" t="str">
            <v>朱俊豪</v>
          </cell>
          <cell r="C138">
            <v>201806060630</v>
          </cell>
          <cell r="D138">
            <v>61.328125</v>
          </cell>
          <cell r="E138" t="str">
            <v>B</v>
          </cell>
          <cell r="F138">
            <v>10</v>
          </cell>
          <cell r="G138" t="str">
            <v>A</v>
          </cell>
          <cell r="H138">
            <v>7</v>
          </cell>
          <cell r="K138">
            <v>23.498437499999998</v>
          </cell>
          <cell r="L138">
            <v>4.1399999999999997</v>
          </cell>
          <cell r="M138">
            <v>91.4</v>
          </cell>
          <cell r="P138">
            <v>54.84</v>
          </cell>
          <cell r="Q138">
            <v>80</v>
          </cell>
          <cell r="R138">
            <v>8</v>
          </cell>
          <cell r="S138" t="str">
            <v>美国大学数学建模（老队员）二等奖+6</v>
          </cell>
          <cell r="T138">
            <v>6</v>
          </cell>
          <cell r="U138" t="str">
            <v>发明专利受理一作+1，书籍注明编写人员+2，其他刊物一作+0.2</v>
          </cell>
          <cell r="V138">
            <v>3.2</v>
          </cell>
          <cell r="W138">
            <v>9.1999999999999993</v>
          </cell>
          <cell r="AB138">
            <v>0</v>
          </cell>
          <cell r="AC138" t="str">
            <v>健行党建联系人A+1.5</v>
          </cell>
          <cell r="AD138" t="str">
            <v>健行党建联系人A+1.5</v>
          </cell>
          <cell r="AE138">
            <v>1.5</v>
          </cell>
          <cell r="AH138" t="str">
            <v>团日活动三等奖+0.075</v>
          </cell>
          <cell r="AI138">
            <v>7.4999999999999997E-2</v>
          </cell>
          <cell r="AJ138">
            <v>1.575</v>
          </cell>
          <cell r="AR138">
            <v>0</v>
          </cell>
          <cell r="AS138">
            <v>86.338437499999998</v>
          </cell>
          <cell r="AT138">
            <v>10.774999999999999</v>
          </cell>
          <cell r="AU138">
            <v>97.113437500000003</v>
          </cell>
        </row>
      </sheetData>
      <sheetData sheetId="3">
        <row r="5">
          <cell r="B5" t="str">
            <v>邢东彬</v>
          </cell>
          <cell r="C5">
            <v>201503080525</v>
          </cell>
          <cell r="D5">
            <v>60.984210526315799</v>
          </cell>
          <cell r="E5" t="str">
            <v>B</v>
          </cell>
          <cell r="F5">
            <v>10</v>
          </cell>
          <cell r="G5" t="str">
            <v>C</v>
          </cell>
          <cell r="H5">
            <v>3</v>
          </cell>
          <cell r="K5">
            <v>22.195263157894736</v>
          </cell>
          <cell r="L5">
            <v>2.62</v>
          </cell>
          <cell r="M5">
            <v>76.2</v>
          </cell>
          <cell r="P5">
            <v>45.72</v>
          </cell>
          <cell r="Q5">
            <v>25</v>
          </cell>
          <cell r="R5">
            <v>2.5</v>
          </cell>
          <cell r="W5">
            <v>0</v>
          </cell>
          <cell r="AB5">
            <v>0</v>
          </cell>
          <cell r="AH5" t="str">
            <v>团日活动三等奖+0.075</v>
          </cell>
          <cell r="AI5">
            <v>7.4999999999999997E-2</v>
          </cell>
          <cell r="AJ5">
            <v>7.4999999999999997E-2</v>
          </cell>
          <cell r="AR5">
            <v>0</v>
          </cell>
          <cell r="AS5">
            <v>70.415263157894742</v>
          </cell>
          <cell r="AT5">
            <v>7.4999999999999997E-2</v>
          </cell>
          <cell r="AU5">
            <v>70.490263157894745</v>
          </cell>
        </row>
        <row r="6">
          <cell r="B6" t="str">
            <v>农平臻</v>
          </cell>
          <cell r="C6">
            <v>201706060308</v>
          </cell>
          <cell r="D6">
            <v>60.392105263157902</v>
          </cell>
          <cell r="E6" t="str">
            <v>B</v>
          </cell>
          <cell r="F6">
            <v>10</v>
          </cell>
          <cell r="G6" t="str">
            <v>B</v>
          </cell>
          <cell r="H6">
            <v>5</v>
          </cell>
          <cell r="K6">
            <v>22.617631578947371</v>
          </cell>
          <cell r="L6">
            <v>2.0499999999999998</v>
          </cell>
          <cell r="M6">
            <v>70.5</v>
          </cell>
          <cell r="P6">
            <v>42.3</v>
          </cell>
          <cell r="Q6">
            <v>70</v>
          </cell>
          <cell r="R6">
            <v>7</v>
          </cell>
          <cell r="W6">
            <v>0</v>
          </cell>
          <cell r="AB6">
            <v>0</v>
          </cell>
          <cell r="AC6" t="str">
            <v>资助B+1</v>
          </cell>
          <cell r="AD6" t="str">
            <v>资助A+1.5</v>
          </cell>
          <cell r="AE6">
            <v>1.25</v>
          </cell>
          <cell r="AH6" t="str">
            <v>团日活动三等奖+0.075</v>
          </cell>
          <cell r="AI6">
            <v>7.4999999999999997E-2</v>
          </cell>
          <cell r="AJ6">
            <v>1.325</v>
          </cell>
          <cell r="AR6">
            <v>0</v>
          </cell>
          <cell r="AS6">
            <v>71.917631578947365</v>
          </cell>
          <cell r="AT6">
            <v>1.325</v>
          </cell>
          <cell r="AU6">
            <v>73.242631578947368</v>
          </cell>
        </row>
        <row r="7">
          <cell r="B7" t="str">
            <v>金程洋</v>
          </cell>
          <cell r="C7">
            <v>201706060721</v>
          </cell>
          <cell r="D7">
            <v>61.8605263157895</v>
          </cell>
          <cell r="E7" t="str">
            <v>B</v>
          </cell>
          <cell r="F7">
            <v>10</v>
          </cell>
          <cell r="G7" t="str">
            <v>A</v>
          </cell>
          <cell r="H7">
            <v>7</v>
          </cell>
          <cell r="K7">
            <v>23.658157894736849</v>
          </cell>
          <cell r="L7">
            <v>2.96</v>
          </cell>
          <cell r="M7">
            <v>79.599999999999994</v>
          </cell>
          <cell r="P7">
            <v>47.76</v>
          </cell>
          <cell r="Q7">
            <v>79</v>
          </cell>
          <cell r="R7">
            <v>7.9</v>
          </cell>
          <cell r="W7">
            <v>0</v>
          </cell>
          <cell r="AB7">
            <v>0</v>
          </cell>
          <cell r="AH7" t="str">
            <v>团日活动三等奖+0.075</v>
          </cell>
          <cell r="AI7">
            <v>7.4999999999999997E-2</v>
          </cell>
          <cell r="AJ7">
            <v>7.4999999999999997E-2</v>
          </cell>
          <cell r="AR7">
            <v>0</v>
          </cell>
          <cell r="AS7">
            <v>79.318157894736856</v>
          </cell>
          <cell r="AT7">
            <v>7.4999999999999997E-2</v>
          </cell>
          <cell r="AU7">
            <v>79.393157894736859</v>
          </cell>
        </row>
        <row r="8">
          <cell r="B8" t="str">
            <v>张朔</v>
          </cell>
          <cell r="C8">
            <v>201806021126</v>
          </cell>
          <cell r="D8">
            <v>62.223684210526301</v>
          </cell>
          <cell r="E8" t="str">
            <v>B</v>
          </cell>
          <cell r="F8">
            <v>10</v>
          </cell>
          <cell r="G8" t="str">
            <v>A</v>
          </cell>
          <cell r="H8">
            <v>7</v>
          </cell>
          <cell r="K8">
            <v>23.767105263157891</v>
          </cell>
          <cell r="L8">
            <v>3.36</v>
          </cell>
          <cell r="M8">
            <v>83.6</v>
          </cell>
          <cell r="N8" t="str">
            <v>英语四级+0.2、英语六级+0.3</v>
          </cell>
          <cell r="O8">
            <v>0.5</v>
          </cell>
          <cell r="P8">
            <v>50.459999999999994</v>
          </cell>
          <cell r="Q8">
            <v>77</v>
          </cell>
          <cell r="R8">
            <v>7.7</v>
          </cell>
          <cell r="W8">
            <v>0</v>
          </cell>
          <cell r="AB8">
            <v>0</v>
          </cell>
          <cell r="AC8" t="str">
            <v>文体B+1</v>
          </cell>
          <cell r="AD8" t="str">
            <v>文体B+1</v>
          </cell>
          <cell r="AE8">
            <v>1</v>
          </cell>
          <cell r="AH8" t="str">
            <v>团日活动三等奖+0.075</v>
          </cell>
          <cell r="AI8">
            <v>7.4999999999999997E-2</v>
          </cell>
          <cell r="AJ8">
            <v>1.075</v>
          </cell>
          <cell r="AR8">
            <v>0</v>
          </cell>
          <cell r="AS8">
            <v>81.927105263157884</v>
          </cell>
          <cell r="AT8">
            <v>1.075</v>
          </cell>
          <cell r="AU8">
            <v>83.002105263157887</v>
          </cell>
        </row>
        <row r="9">
          <cell r="B9" t="str">
            <v>姚可</v>
          </cell>
          <cell r="C9">
            <v>201806021923</v>
          </cell>
          <cell r="D9">
            <v>61.55</v>
          </cell>
          <cell r="E9" t="str">
            <v>B</v>
          </cell>
          <cell r="F9">
            <v>10</v>
          </cell>
          <cell r="G9" t="str">
            <v>A</v>
          </cell>
          <cell r="H9">
            <v>7</v>
          </cell>
          <cell r="K9">
            <v>23.564999999999998</v>
          </cell>
          <cell r="L9">
            <v>3.39</v>
          </cell>
          <cell r="M9">
            <v>83.9</v>
          </cell>
          <cell r="P9">
            <v>50.34</v>
          </cell>
          <cell r="Q9">
            <v>71</v>
          </cell>
          <cell r="R9">
            <v>7.1000000000000005</v>
          </cell>
          <cell r="S9" t="str">
            <v>电子设计竞赛省成功参赛奖+1</v>
          </cell>
          <cell r="T9">
            <v>1</v>
          </cell>
          <cell r="W9">
            <v>1</v>
          </cell>
          <cell r="AB9">
            <v>0</v>
          </cell>
          <cell r="AC9" t="str">
            <v>团支书A+2.5</v>
          </cell>
          <cell r="AD9" t="str">
            <v>团支书A+2.5</v>
          </cell>
          <cell r="AE9">
            <v>2.5</v>
          </cell>
          <cell r="AF9" t="str">
            <v>院级优秀团干+0.25</v>
          </cell>
          <cell r="AG9">
            <v>0.25</v>
          </cell>
          <cell r="AH9" t="str">
            <v>团日活动三等奖+0.075</v>
          </cell>
          <cell r="AI9">
            <v>7.4999999999999997E-2</v>
          </cell>
          <cell r="AJ9">
            <v>2.8250000000000002</v>
          </cell>
          <cell r="AR9">
            <v>0</v>
          </cell>
          <cell r="AS9">
            <v>81.004999999999995</v>
          </cell>
          <cell r="AT9">
            <v>3.8250000000000002</v>
          </cell>
          <cell r="AU9">
            <v>84.83</v>
          </cell>
        </row>
        <row r="10">
          <cell r="B10" t="str">
            <v>朱嘉宁</v>
          </cell>
          <cell r="C10">
            <v>201806041328</v>
          </cell>
          <cell r="D10">
            <v>62.523684210526298</v>
          </cell>
          <cell r="E10" t="str">
            <v>B</v>
          </cell>
          <cell r="F10">
            <v>10</v>
          </cell>
          <cell r="G10" t="str">
            <v>A</v>
          </cell>
          <cell r="H10">
            <v>7</v>
          </cell>
          <cell r="K10">
            <v>23.857105263157887</v>
          </cell>
          <cell r="L10">
            <v>4.1500000000000004</v>
          </cell>
          <cell r="M10">
            <v>91.5</v>
          </cell>
          <cell r="N10" t="str">
            <v>计算机二级+0.3普通话证书+0.2</v>
          </cell>
          <cell r="O10">
            <v>0.5</v>
          </cell>
          <cell r="P10">
            <v>55.199999999999996</v>
          </cell>
          <cell r="Q10">
            <v>82</v>
          </cell>
          <cell r="R10">
            <v>8.2000000000000011</v>
          </cell>
          <cell r="S10" t="str">
            <v>电子设计竞赛省成功参赛奖+1、电子设计竞赛校一等奖（老队员）+1.2，大唐杯省三+0.2，电子商务竞赛省三+2，电路设计国一+2（取三个系列）</v>
          </cell>
          <cell r="T10">
            <v>6.2</v>
          </cell>
          <cell r="U10" t="str">
            <v>发明专利受理（二作+一作）+2，实用新型专利授权（一作+二作）+2.2，运河杯结题三作+0.1</v>
          </cell>
          <cell r="V10">
            <v>4.0999999999999996</v>
          </cell>
          <cell r="W10">
            <v>10.3</v>
          </cell>
          <cell r="Z10" t="str">
            <v>院优秀青年志愿者，三星志愿者</v>
          </cell>
          <cell r="AA10">
            <v>0.5</v>
          </cell>
          <cell r="AB10">
            <v>0.5</v>
          </cell>
          <cell r="AC10" t="str">
            <v>班长A+2.5*1.3、层长B+1.5</v>
          </cell>
          <cell r="AD10" t="str">
            <v>班长A+2.5*1.3、层长B+1.5</v>
          </cell>
          <cell r="AE10">
            <v>3.55</v>
          </cell>
          <cell r="AF10" t="str">
            <v>院级优秀团干+0.25</v>
          </cell>
          <cell r="AG10">
            <v>0.25</v>
          </cell>
          <cell r="AH10" t="str">
            <v>团日活动三等奖+0.075</v>
          </cell>
          <cell r="AI10">
            <v>7.4999999999999997E-2</v>
          </cell>
          <cell r="AJ10">
            <v>3.875</v>
          </cell>
          <cell r="AN10" t="str">
            <v>运动会引体向上第四+0.2</v>
          </cell>
          <cell r="AO10">
            <v>0.2</v>
          </cell>
          <cell r="AP10" t="str">
            <v xml:space="preserve">  2020全国大学生职业发展大赛校三等奖+0.015  第五届全国大学生预防艾滋病知识竞赛优秀奖+0.3 </v>
          </cell>
          <cell r="AQ10">
            <v>0.315</v>
          </cell>
          <cell r="AR10">
            <v>0.51500000000000001</v>
          </cell>
          <cell r="AS10">
            <v>87.257105263157882</v>
          </cell>
          <cell r="AT10">
            <v>15.190000000000001</v>
          </cell>
          <cell r="AU10">
            <v>102.44710526315788</v>
          </cell>
        </row>
        <row r="11">
          <cell r="B11" t="str">
            <v>王炳鑫</v>
          </cell>
          <cell r="C11">
            <v>201806050719</v>
          </cell>
          <cell r="D11">
            <v>62.05</v>
          </cell>
          <cell r="E11" t="str">
            <v>B</v>
          </cell>
          <cell r="F11">
            <v>10</v>
          </cell>
          <cell r="G11" t="str">
            <v>A</v>
          </cell>
          <cell r="H11">
            <v>7</v>
          </cell>
          <cell r="I11" t="str">
            <v>院通报表扬+0.5</v>
          </cell>
          <cell r="J11">
            <v>0.5</v>
          </cell>
          <cell r="K11">
            <v>23.864999999999998</v>
          </cell>
          <cell r="L11">
            <v>3.31</v>
          </cell>
          <cell r="M11">
            <v>83.1</v>
          </cell>
          <cell r="P11">
            <v>49.859999999999992</v>
          </cell>
          <cell r="Q11">
            <v>75</v>
          </cell>
          <cell r="R11">
            <v>7.5</v>
          </cell>
          <cell r="S11" t="str">
            <v>数学竞赛（非数学类）国三+0.8</v>
          </cell>
          <cell r="T11">
            <v>0.8</v>
          </cell>
          <cell r="W11">
            <v>0.8</v>
          </cell>
          <cell r="AB11">
            <v>0</v>
          </cell>
          <cell r="AH11" t="str">
            <v>团日活动三等奖+0.075</v>
          </cell>
          <cell r="AI11">
            <v>7.4999999999999997E-2</v>
          </cell>
          <cell r="AJ11">
            <v>7.4999999999999997E-2</v>
          </cell>
          <cell r="AR11">
            <v>0</v>
          </cell>
          <cell r="AS11">
            <v>81.224999999999994</v>
          </cell>
          <cell r="AT11">
            <v>0.875</v>
          </cell>
          <cell r="AU11">
            <v>82.1</v>
          </cell>
        </row>
        <row r="12">
          <cell r="B12" t="str">
            <v>李元龙</v>
          </cell>
          <cell r="C12">
            <v>201806060108</v>
          </cell>
          <cell r="D12">
            <v>60.865789473684202</v>
          </cell>
          <cell r="E12" t="str">
            <v>B</v>
          </cell>
          <cell r="F12">
            <v>10</v>
          </cell>
          <cell r="G12" t="str">
            <v>B</v>
          </cell>
          <cell r="H12">
            <v>5</v>
          </cell>
          <cell r="I12" t="str">
            <v>院通报表扬+0.5</v>
          </cell>
          <cell r="J12">
            <v>0.5</v>
          </cell>
          <cell r="K12">
            <v>22.909736842105261</v>
          </cell>
          <cell r="L12">
            <v>3.04</v>
          </cell>
          <cell r="M12">
            <v>80.400000000000006</v>
          </cell>
          <cell r="P12">
            <v>48.24</v>
          </cell>
          <cell r="Q12">
            <v>74</v>
          </cell>
          <cell r="R12">
            <v>7.4</v>
          </cell>
          <cell r="W12">
            <v>0</v>
          </cell>
          <cell r="AB12">
            <v>0</v>
          </cell>
          <cell r="AF12" t="str">
            <v>院级优秀团员+0.2</v>
          </cell>
          <cell r="AG12">
            <v>0.2</v>
          </cell>
          <cell r="AH12" t="str">
            <v>团日活动三等奖+0.075</v>
          </cell>
          <cell r="AI12">
            <v>7.4999999999999997E-2</v>
          </cell>
          <cell r="AJ12">
            <v>0.27500000000000002</v>
          </cell>
          <cell r="AR12">
            <v>0</v>
          </cell>
          <cell r="AS12">
            <v>78.549736842105261</v>
          </cell>
          <cell r="AT12">
            <v>0.27500000000000002</v>
          </cell>
          <cell r="AU12">
            <v>78.824736842105267</v>
          </cell>
        </row>
        <row r="13">
          <cell r="B13" t="str">
            <v>王文杰</v>
          </cell>
          <cell r="C13">
            <v>201806060222</v>
          </cell>
          <cell r="D13">
            <v>62.065789473684198</v>
          </cell>
          <cell r="E13" t="str">
            <v>B</v>
          </cell>
          <cell r="F13">
            <v>10</v>
          </cell>
          <cell r="G13" t="str">
            <v>B</v>
          </cell>
          <cell r="H13">
            <v>5</v>
          </cell>
          <cell r="K13">
            <v>23.119736842105258</v>
          </cell>
          <cell r="L13">
            <v>3.05</v>
          </cell>
          <cell r="M13">
            <v>80.5</v>
          </cell>
          <cell r="P13">
            <v>48.3</v>
          </cell>
          <cell r="Q13">
            <v>68</v>
          </cell>
          <cell r="R13">
            <v>6.8000000000000007</v>
          </cell>
          <cell r="S13" t="str">
            <v>物理创新（理论）竞赛省三+0.4</v>
          </cell>
          <cell r="T13">
            <v>0.4</v>
          </cell>
          <cell r="W13">
            <v>0.4</v>
          </cell>
          <cell r="AB13">
            <v>0</v>
          </cell>
          <cell r="AC13" t="str">
            <v>心理B+1</v>
          </cell>
          <cell r="AD13" t="str">
            <v>心理B+1</v>
          </cell>
          <cell r="AE13">
            <v>1</v>
          </cell>
          <cell r="AH13" t="str">
            <v>团日活动三等奖+0.075</v>
          </cell>
          <cell r="AI13">
            <v>7.4999999999999997E-2</v>
          </cell>
          <cell r="AJ13">
            <v>1.075</v>
          </cell>
          <cell r="AR13">
            <v>0</v>
          </cell>
          <cell r="AS13">
            <v>78.219736842105249</v>
          </cell>
          <cell r="AT13">
            <v>1.4750000000000001</v>
          </cell>
          <cell r="AU13">
            <v>79.694736842105243</v>
          </cell>
        </row>
        <row r="14">
          <cell r="B14" t="str">
            <v>叶浩然</v>
          </cell>
          <cell r="C14">
            <v>201806060226</v>
          </cell>
          <cell r="D14">
            <v>62.160526315789497</v>
          </cell>
          <cell r="E14" t="str">
            <v>B</v>
          </cell>
          <cell r="F14">
            <v>10</v>
          </cell>
          <cell r="G14" t="str">
            <v>A</v>
          </cell>
          <cell r="H14">
            <v>7</v>
          </cell>
          <cell r="K14">
            <v>23.748157894736849</v>
          </cell>
          <cell r="L14">
            <v>3.38</v>
          </cell>
          <cell r="M14">
            <v>83.8</v>
          </cell>
          <cell r="P14">
            <v>50.279999999999994</v>
          </cell>
          <cell r="Q14">
            <v>71</v>
          </cell>
          <cell r="R14">
            <v>7.1000000000000005</v>
          </cell>
          <cell r="S14" t="str">
            <v>机器人大赛国二（20年）+4，运河杯竞赛校三（已提）+2</v>
          </cell>
          <cell r="T14">
            <v>4.4000000000000004</v>
          </cell>
          <cell r="U14" t="str">
            <v>运河杯结题二作+0.1</v>
          </cell>
          <cell r="V14">
            <v>0.1</v>
          </cell>
          <cell r="W14">
            <v>4.5</v>
          </cell>
          <cell r="AB14">
            <v>0</v>
          </cell>
          <cell r="AC14" t="str">
            <v>党员领航员A+2.5*1.3，党支部副书记A+2.5</v>
          </cell>
          <cell r="AD14" t="str">
            <v>党员领航员A+2.5*1.3，党支部副书记A+2.5</v>
          </cell>
          <cell r="AE14">
            <v>3.75</v>
          </cell>
          <cell r="AF14" t="str">
            <v>院级优秀团员+0.2</v>
          </cell>
          <cell r="AG14">
            <v>0.2</v>
          </cell>
          <cell r="AH14" t="str">
            <v>团日活动三等奖+0.075</v>
          </cell>
          <cell r="AI14">
            <v>7.4999999999999997E-2</v>
          </cell>
          <cell r="AJ14">
            <v>4.0250000000000004</v>
          </cell>
          <cell r="AR14">
            <v>0</v>
          </cell>
          <cell r="AS14">
            <v>81.12815789473683</v>
          </cell>
          <cell r="AT14">
            <v>8.5250000000000004</v>
          </cell>
          <cell r="AU14">
            <v>89.653157894736836</v>
          </cell>
        </row>
        <row r="15">
          <cell r="B15" t="str">
            <v>蔡卫为</v>
          </cell>
          <cell r="C15">
            <v>201806060402</v>
          </cell>
          <cell r="D15">
            <v>61.686842105263203</v>
          </cell>
          <cell r="E15" t="str">
            <v>B</v>
          </cell>
          <cell r="F15">
            <v>10</v>
          </cell>
          <cell r="G15" t="str">
            <v>B</v>
          </cell>
          <cell r="H15">
            <v>5</v>
          </cell>
          <cell r="K15">
            <v>23.006052631578957</v>
          </cell>
          <cell r="L15">
            <v>2.06</v>
          </cell>
          <cell r="M15">
            <v>70.599999999999994</v>
          </cell>
          <cell r="P15">
            <v>42.359999999999992</v>
          </cell>
          <cell r="Q15">
            <v>71</v>
          </cell>
          <cell r="R15">
            <v>7.1000000000000005</v>
          </cell>
          <cell r="W15">
            <v>0</v>
          </cell>
          <cell r="AB15">
            <v>0</v>
          </cell>
          <cell r="AH15" t="str">
            <v>团日活动三等奖+0.075</v>
          </cell>
          <cell r="AI15">
            <v>7.4999999999999997E-2</v>
          </cell>
          <cell r="AJ15">
            <v>7.4999999999999997E-2</v>
          </cell>
          <cell r="AR15">
            <v>0</v>
          </cell>
          <cell r="AS15">
            <v>72.466052631578947</v>
          </cell>
          <cell r="AT15">
            <v>7.4999999999999997E-2</v>
          </cell>
          <cell r="AU15">
            <v>72.54105263157895</v>
          </cell>
        </row>
        <row r="16">
          <cell r="B16" t="str">
            <v>刘小湖</v>
          </cell>
          <cell r="C16">
            <v>201806060508</v>
          </cell>
          <cell r="D16">
            <v>57.913157894736798</v>
          </cell>
          <cell r="E16" t="str">
            <v>B</v>
          </cell>
          <cell r="F16">
            <v>10</v>
          </cell>
          <cell r="G16" t="str">
            <v>B</v>
          </cell>
          <cell r="H16">
            <v>5</v>
          </cell>
          <cell r="K16">
            <v>21.873947368421039</v>
          </cell>
          <cell r="L16">
            <v>3.95</v>
          </cell>
          <cell r="M16">
            <v>89.5</v>
          </cell>
          <cell r="P16">
            <v>53.699999999999996</v>
          </cell>
          <cell r="Q16">
            <v>75</v>
          </cell>
          <cell r="R16">
            <v>7.5</v>
          </cell>
          <cell r="S16" t="str">
            <v>运河杯竞赛校三（已提）+2</v>
          </cell>
          <cell r="T16">
            <v>2</v>
          </cell>
          <cell r="U16" t="str">
            <v>运河杯结题一作+0.2</v>
          </cell>
          <cell r="V16">
            <v>0.2</v>
          </cell>
          <cell r="W16">
            <v>2.2000000000000002</v>
          </cell>
          <cell r="AB16">
            <v>0</v>
          </cell>
          <cell r="AH16" t="str">
            <v>团日活动三等奖+0.075</v>
          </cell>
          <cell r="AI16">
            <v>7.4999999999999997E-2</v>
          </cell>
          <cell r="AJ16">
            <v>7.4999999999999997E-2</v>
          </cell>
          <cell r="AR16">
            <v>0</v>
          </cell>
          <cell r="AS16">
            <v>83.073947368421031</v>
          </cell>
          <cell r="AT16">
            <v>2.2750000000000004</v>
          </cell>
          <cell r="AU16">
            <v>85.348947368421037</v>
          </cell>
        </row>
        <row r="17">
          <cell r="B17" t="str">
            <v>沈舒阳</v>
          </cell>
          <cell r="C17">
            <v>201806060511</v>
          </cell>
          <cell r="D17">
            <v>58.323684210526302</v>
          </cell>
          <cell r="E17" t="str">
            <v>B</v>
          </cell>
          <cell r="F17">
            <v>10</v>
          </cell>
          <cell r="G17" t="str">
            <v>B</v>
          </cell>
          <cell r="H17">
            <v>5</v>
          </cell>
          <cell r="K17">
            <v>21.997105263157888</v>
          </cell>
          <cell r="L17">
            <v>2.25</v>
          </cell>
          <cell r="M17">
            <v>72.5</v>
          </cell>
          <cell r="P17">
            <v>43.5</v>
          </cell>
          <cell r="Q17">
            <v>69</v>
          </cell>
          <cell r="R17">
            <v>6.9</v>
          </cell>
          <cell r="W17">
            <v>0</v>
          </cell>
          <cell r="AB17">
            <v>0</v>
          </cell>
          <cell r="AH17" t="str">
            <v>团日活动三等奖+0.075</v>
          </cell>
          <cell r="AI17">
            <v>7.4999999999999997E-2</v>
          </cell>
          <cell r="AJ17">
            <v>7.4999999999999997E-2</v>
          </cell>
          <cell r="AR17">
            <v>0</v>
          </cell>
          <cell r="AS17">
            <v>72.397105263157897</v>
          </cell>
          <cell r="AT17">
            <v>7.4999999999999997E-2</v>
          </cell>
          <cell r="AU17">
            <v>72.4721052631579</v>
          </cell>
        </row>
        <row r="18">
          <cell r="B18" t="str">
            <v>曾浩洪</v>
          </cell>
          <cell r="C18">
            <v>201806060527</v>
          </cell>
          <cell r="D18">
            <v>57.234210526315799</v>
          </cell>
          <cell r="E18" t="str">
            <v>B</v>
          </cell>
          <cell r="F18">
            <v>10</v>
          </cell>
          <cell r="G18" t="str">
            <v>B</v>
          </cell>
          <cell r="H18">
            <v>5</v>
          </cell>
          <cell r="K18">
            <v>21.670263157894738</v>
          </cell>
          <cell r="L18">
            <v>2.2599999999999998</v>
          </cell>
          <cell r="M18">
            <v>72.599999999999994</v>
          </cell>
          <cell r="P18">
            <v>43.559999999999995</v>
          </cell>
          <cell r="Q18">
            <v>68</v>
          </cell>
          <cell r="R18">
            <v>6.8000000000000007</v>
          </cell>
          <cell r="W18">
            <v>0</v>
          </cell>
          <cell r="AB18">
            <v>0</v>
          </cell>
          <cell r="AH18" t="str">
            <v>团日活动三等奖+0.075</v>
          </cell>
          <cell r="AI18">
            <v>7.4999999999999997E-2</v>
          </cell>
          <cell r="AJ18">
            <v>7.4999999999999997E-2</v>
          </cell>
          <cell r="AR18">
            <v>0</v>
          </cell>
          <cell r="AS18">
            <v>72.030263157894737</v>
          </cell>
          <cell r="AT18">
            <v>7.4999999999999997E-2</v>
          </cell>
          <cell r="AU18">
            <v>72.10526315789474</v>
          </cell>
        </row>
        <row r="19">
          <cell r="B19" t="str">
            <v>陈靖文</v>
          </cell>
          <cell r="C19">
            <v>201806060703</v>
          </cell>
          <cell r="D19">
            <v>60.8342105263158</v>
          </cell>
          <cell r="E19" t="str">
            <v>B</v>
          </cell>
          <cell r="F19">
            <v>10</v>
          </cell>
          <cell r="G19" t="str">
            <v>B</v>
          </cell>
          <cell r="H19">
            <v>5</v>
          </cell>
          <cell r="K19">
            <v>22.750263157894739</v>
          </cell>
          <cell r="L19">
            <v>2.83</v>
          </cell>
          <cell r="M19">
            <v>78.3</v>
          </cell>
          <cell r="P19">
            <v>46.98</v>
          </cell>
          <cell r="Q19">
            <v>69</v>
          </cell>
          <cell r="R19">
            <v>6.9</v>
          </cell>
          <cell r="W19">
            <v>0</v>
          </cell>
          <cell r="AB19">
            <v>0</v>
          </cell>
          <cell r="AH19" t="str">
            <v>团日活动三等奖+0.075</v>
          </cell>
          <cell r="AI19">
            <v>7.4999999999999997E-2</v>
          </cell>
          <cell r="AJ19">
            <v>7.4999999999999997E-2</v>
          </cell>
          <cell r="AR19">
            <v>0</v>
          </cell>
          <cell r="AS19">
            <v>76.630263157894746</v>
          </cell>
          <cell r="AT19">
            <v>7.4999999999999997E-2</v>
          </cell>
          <cell r="AU19">
            <v>76.705263157894748</v>
          </cell>
        </row>
        <row r="20">
          <cell r="B20" t="str">
            <v>陈泽众</v>
          </cell>
          <cell r="C20">
            <v>201806060704</v>
          </cell>
          <cell r="D20">
            <v>62.286842105263197</v>
          </cell>
          <cell r="E20" t="str">
            <v>B</v>
          </cell>
          <cell r="F20">
            <v>10</v>
          </cell>
          <cell r="G20" t="str">
            <v>B</v>
          </cell>
          <cell r="H20">
            <v>5</v>
          </cell>
          <cell r="I20" t="str">
            <v>院通报表扬+0.5</v>
          </cell>
          <cell r="J20">
            <v>0.5</v>
          </cell>
          <cell r="K20">
            <v>23.336052631578955</v>
          </cell>
          <cell r="L20">
            <v>3.94</v>
          </cell>
          <cell r="M20">
            <v>89.4</v>
          </cell>
          <cell r="N20" t="str">
            <v>计算机二级+0.3</v>
          </cell>
          <cell r="O20">
            <v>0.3</v>
          </cell>
          <cell r="P20">
            <v>53.82</v>
          </cell>
          <cell r="Q20">
            <v>76</v>
          </cell>
          <cell r="R20">
            <v>7.6000000000000005</v>
          </cell>
          <cell r="S20" t="str">
            <v>智能车国一+6，数学竞赛（非数学类）国二+1</v>
          </cell>
          <cell r="T20">
            <v>7</v>
          </cell>
          <cell r="W20">
            <v>7</v>
          </cell>
          <cell r="AB20">
            <v>0</v>
          </cell>
          <cell r="AC20" t="str">
            <v>学习A+1.5*1.3</v>
          </cell>
          <cell r="AD20" t="str">
            <v>学习B+1*1.3</v>
          </cell>
          <cell r="AE20">
            <v>1.625</v>
          </cell>
          <cell r="AH20" t="str">
            <v>团日活动三等奖+0.075</v>
          </cell>
          <cell r="AI20">
            <v>7.4999999999999997E-2</v>
          </cell>
          <cell r="AJ20">
            <v>1.7</v>
          </cell>
          <cell r="AN20" t="str">
            <v>浙江省木球锦标赛团队第六+0.25 运动会引体向上第四+0.2</v>
          </cell>
          <cell r="AO20">
            <v>0.45</v>
          </cell>
          <cell r="AR20">
            <v>0.45</v>
          </cell>
          <cell r="AS20">
            <v>84.756052631578953</v>
          </cell>
          <cell r="AT20">
            <v>9.1499999999999986</v>
          </cell>
          <cell r="AU20">
            <v>93.906052631578945</v>
          </cell>
        </row>
        <row r="21">
          <cell r="B21" t="str">
            <v>程晨</v>
          </cell>
          <cell r="C21">
            <v>201806060705</v>
          </cell>
          <cell r="D21">
            <v>61.086842105263202</v>
          </cell>
          <cell r="E21" t="str">
            <v>B</v>
          </cell>
          <cell r="F21">
            <v>10</v>
          </cell>
          <cell r="G21" t="str">
            <v>B</v>
          </cell>
          <cell r="H21">
            <v>5</v>
          </cell>
          <cell r="I21" t="str">
            <v>院通报表扬+0.5</v>
          </cell>
          <cell r="J21">
            <v>0.5</v>
          </cell>
          <cell r="K21">
            <v>22.976052631578959</v>
          </cell>
          <cell r="L21">
            <v>3.28</v>
          </cell>
          <cell r="M21">
            <v>82.8</v>
          </cell>
          <cell r="P21">
            <v>49.68</v>
          </cell>
          <cell r="Q21">
            <v>74</v>
          </cell>
          <cell r="R21">
            <v>7.4</v>
          </cell>
          <cell r="W21">
            <v>0</v>
          </cell>
          <cell r="AB21">
            <v>0</v>
          </cell>
          <cell r="AC21" t="str">
            <v>生活A+1.5</v>
          </cell>
          <cell r="AD21" t="str">
            <v>生活A+1.5</v>
          </cell>
          <cell r="AE21">
            <v>1.5</v>
          </cell>
          <cell r="AH21" t="str">
            <v>团日活动三等奖+0.075</v>
          </cell>
          <cell r="AI21">
            <v>7.4999999999999997E-2</v>
          </cell>
          <cell r="AJ21">
            <v>1.575</v>
          </cell>
          <cell r="AR21">
            <v>0</v>
          </cell>
          <cell r="AS21">
            <v>80.056052631578964</v>
          </cell>
          <cell r="AT21">
            <v>1.575</v>
          </cell>
          <cell r="AU21">
            <v>81.631052631578967</v>
          </cell>
        </row>
        <row r="22">
          <cell r="B22" t="str">
            <v>宋恺瑜</v>
          </cell>
          <cell r="C22">
            <v>201806060720</v>
          </cell>
          <cell r="D22">
            <v>61.797368421052603</v>
          </cell>
          <cell r="E22" t="str">
            <v>B</v>
          </cell>
          <cell r="F22">
            <v>10</v>
          </cell>
          <cell r="G22" t="str">
            <v>B</v>
          </cell>
          <cell r="H22">
            <v>5</v>
          </cell>
          <cell r="K22">
            <v>23.039210526315777</v>
          </cell>
          <cell r="L22">
            <v>2.85</v>
          </cell>
          <cell r="M22">
            <v>78.5</v>
          </cell>
          <cell r="P22">
            <v>47.1</v>
          </cell>
          <cell r="Q22">
            <v>78</v>
          </cell>
          <cell r="R22">
            <v>7.8000000000000007</v>
          </cell>
          <cell r="W22">
            <v>0</v>
          </cell>
          <cell r="AB22">
            <v>0</v>
          </cell>
          <cell r="AH22" t="str">
            <v>团日活动三等奖+0.075</v>
          </cell>
          <cell r="AI22">
            <v>7.4999999999999997E-2</v>
          </cell>
          <cell r="AJ22">
            <v>7.4999999999999997E-2</v>
          </cell>
          <cell r="AR22">
            <v>0</v>
          </cell>
          <cell r="AS22">
            <v>77.939210526315776</v>
          </cell>
          <cell r="AT22">
            <v>7.4999999999999997E-2</v>
          </cell>
          <cell r="AU22">
            <v>78.014210526315779</v>
          </cell>
        </row>
        <row r="23">
          <cell r="B23" t="str">
            <v>王辰</v>
          </cell>
          <cell r="C23">
            <v>201806060721</v>
          </cell>
          <cell r="D23">
            <v>60.155263157894701</v>
          </cell>
          <cell r="E23" t="str">
            <v>B</v>
          </cell>
          <cell r="F23">
            <v>10</v>
          </cell>
          <cell r="G23" t="str">
            <v>B</v>
          </cell>
          <cell r="H23">
            <v>5</v>
          </cell>
          <cell r="K23">
            <v>22.546578947368406</v>
          </cell>
          <cell r="L23">
            <v>2.72</v>
          </cell>
          <cell r="M23">
            <v>77.2</v>
          </cell>
          <cell r="P23">
            <v>46.32</v>
          </cell>
          <cell r="Q23">
            <v>65</v>
          </cell>
          <cell r="R23">
            <v>6.5</v>
          </cell>
          <cell r="W23">
            <v>0</v>
          </cell>
          <cell r="AB23">
            <v>0</v>
          </cell>
          <cell r="AH23" t="str">
            <v>团日活动三等奖+0.075</v>
          </cell>
          <cell r="AI23">
            <v>7.4999999999999997E-2</v>
          </cell>
          <cell r="AJ23">
            <v>7.4999999999999997E-2</v>
          </cell>
          <cell r="AR23">
            <v>0</v>
          </cell>
          <cell r="AS23">
            <v>75.36657894736841</v>
          </cell>
          <cell r="AT23">
            <v>7.4999999999999997E-2</v>
          </cell>
          <cell r="AU23">
            <v>75.441578947368413</v>
          </cell>
        </row>
        <row r="24">
          <cell r="B24" t="str">
            <v>何梦杨</v>
          </cell>
          <cell r="C24">
            <v>201806110905</v>
          </cell>
          <cell r="D24">
            <v>60.081578947368399</v>
          </cell>
          <cell r="E24" t="str">
            <v>B</v>
          </cell>
          <cell r="F24">
            <v>10</v>
          </cell>
          <cell r="G24" t="str">
            <v>B</v>
          </cell>
          <cell r="H24">
            <v>5</v>
          </cell>
          <cell r="K24">
            <v>22.52447368421052</v>
          </cell>
          <cell r="L24">
            <v>3</v>
          </cell>
          <cell r="M24">
            <v>80</v>
          </cell>
          <cell r="P24">
            <v>48</v>
          </cell>
          <cell r="Q24">
            <v>75</v>
          </cell>
          <cell r="R24">
            <v>7.5</v>
          </cell>
          <cell r="W24">
            <v>0</v>
          </cell>
          <cell r="AB24">
            <v>0</v>
          </cell>
          <cell r="AH24" t="str">
            <v>团日活动三等奖+0.075</v>
          </cell>
          <cell r="AI24">
            <v>7.4999999999999997E-2</v>
          </cell>
          <cell r="AJ24">
            <v>7.4999999999999997E-2</v>
          </cell>
          <cell r="AR24">
            <v>0</v>
          </cell>
          <cell r="AS24">
            <v>78.02447368421052</v>
          </cell>
          <cell r="AT24">
            <v>7.4999999999999997E-2</v>
          </cell>
          <cell r="AU24">
            <v>78.099473684210523</v>
          </cell>
        </row>
        <row r="25">
          <cell r="B25" t="str">
            <v>王楦烨</v>
          </cell>
          <cell r="C25" t="str">
            <v>Z201802330423</v>
          </cell>
          <cell r="D25">
            <v>61.6394736842105</v>
          </cell>
          <cell r="E25" t="str">
            <v>B</v>
          </cell>
          <cell r="F25">
            <v>10</v>
          </cell>
          <cell r="G25" t="str">
            <v>A</v>
          </cell>
          <cell r="H25">
            <v>7</v>
          </cell>
          <cell r="K25">
            <v>23.591842105263151</v>
          </cell>
          <cell r="L25">
            <v>4.16</v>
          </cell>
          <cell r="M25">
            <v>91.6</v>
          </cell>
          <cell r="N25" t="str">
            <v>英语六级+0.3</v>
          </cell>
          <cell r="O25">
            <v>0.3</v>
          </cell>
          <cell r="P25">
            <v>55.139999999999993</v>
          </cell>
          <cell r="Q25">
            <v>75</v>
          </cell>
          <cell r="R25">
            <v>7.5</v>
          </cell>
          <cell r="S25" t="str">
            <v>运河杯校三+0.4</v>
          </cell>
          <cell r="T25">
            <v>0.4</v>
          </cell>
          <cell r="U25" t="str">
            <v>发明专利受理（一作*2+二作）+2.5，实用新型专利受理二作+0.3，运河杯结题一作+0.2</v>
          </cell>
          <cell r="V25">
            <v>3</v>
          </cell>
          <cell r="W25">
            <v>3.4</v>
          </cell>
          <cell r="AB25">
            <v>0</v>
          </cell>
          <cell r="AH25" t="str">
            <v>团日活动三等奖+0.075</v>
          </cell>
          <cell r="AI25">
            <v>7.4999999999999997E-2</v>
          </cell>
          <cell r="AJ25">
            <v>7.4999999999999997E-2</v>
          </cell>
          <cell r="AR25">
            <v>0</v>
          </cell>
          <cell r="AS25">
            <v>86.231842105263141</v>
          </cell>
          <cell r="AT25">
            <v>3.4750000000000001</v>
          </cell>
          <cell r="AU25">
            <v>89.706842105263135</v>
          </cell>
        </row>
        <row r="26">
          <cell r="B26" t="str">
            <v>熊宇辰</v>
          </cell>
          <cell r="C26" t="str">
            <v>Z201802330525</v>
          </cell>
          <cell r="D26">
            <v>61.825789473684203</v>
          </cell>
          <cell r="E26" t="str">
            <v>B</v>
          </cell>
          <cell r="F26">
            <v>10</v>
          </cell>
          <cell r="G26" t="str">
            <v>A</v>
          </cell>
          <cell r="H26">
            <v>7</v>
          </cell>
          <cell r="K26">
            <v>23.647736842105264</v>
          </cell>
          <cell r="L26">
            <v>3.45</v>
          </cell>
          <cell r="M26">
            <v>84.5</v>
          </cell>
          <cell r="P26">
            <v>50.699999999999996</v>
          </cell>
          <cell r="Q26">
            <v>80</v>
          </cell>
          <cell r="R26">
            <v>8</v>
          </cell>
          <cell r="U26" t="str">
            <v>运河杯结题一作+0.2</v>
          </cell>
          <cell r="V26">
            <v>0.2</v>
          </cell>
          <cell r="W26">
            <v>0.2</v>
          </cell>
          <cell r="AB26">
            <v>0</v>
          </cell>
          <cell r="AH26" t="str">
            <v>团日活动三等奖+0.075</v>
          </cell>
          <cell r="AI26">
            <v>7.4999999999999997E-2</v>
          </cell>
          <cell r="AJ26">
            <v>7.4999999999999997E-2</v>
          </cell>
          <cell r="AR26">
            <v>0</v>
          </cell>
          <cell r="AS26">
            <v>82.347736842105263</v>
          </cell>
          <cell r="AT26">
            <v>0.27500000000000002</v>
          </cell>
          <cell r="AU26">
            <v>82.622736842105269</v>
          </cell>
        </row>
        <row r="27">
          <cell r="B27" t="str">
            <v>梁英坤</v>
          </cell>
          <cell r="C27">
            <v>201706060404</v>
          </cell>
          <cell r="D27">
            <v>60.185000000000002</v>
          </cell>
          <cell r="E27" t="str">
            <v>C</v>
          </cell>
          <cell r="F27">
            <v>8</v>
          </cell>
          <cell r="G27" t="str">
            <v>B</v>
          </cell>
          <cell r="H27">
            <v>5</v>
          </cell>
          <cell r="K27">
            <v>21.955500000000001</v>
          </cell>
          <cell r="L27">
            <v>2.2200000000000002</v>
          </cell>
          <cell r="M27">
            <v>72.2</v>
          </cell>
          <cell r="P27">
            <v>43.32</v>
          </cell>
          <cell r="Q27">
            <v>72</v>
          </cell>
          <cell r="R27">
            <v>7.2</v>
          </cell>
          <cell r="W27">
            <v>0</v>
          </cell>
          <cell r="AB27">
            <v>0</v>
          </cell>
          <cell r="AJ27">
            <v>0</v>
          </cell>
          <cell r="AR27">
            <v>0</v>
          </cell>
          <cell r="AS27">
            <v>72.475499999999997</v>
          </cell>
          <cell r="AT27">
            <v>0</v>
          </cell>
          <cell r="AU27">
            <v>72.475499999999997</v>
          </cell>
        </row>
        <row r="28">
          <cell r="B28" t="str">
            <v>陈兴天</v>
          </cell>
          <cell r="C28">
            <v>201706060802</v>
          </cell>
          <cell r="D28">
            <v>59.6325</v>
          </cell>
          <cell r="E28" t="str">
            <v>C</v>
          </cell>
          <cell r="F28">
            <v>8</v>
          </cell>
          <cell r="G28" t="str">
            <v>B</v>
          </cell>
          <cell r="H28">
            <v>5</v>
          </cell>
          <cell r="K28">
            <v>21.789749999999998</v>
          </cell>
          <cell r="L28">
            <v>0.88</v>
          </cell>
          <cell r="M28">
            <v>58.8</v>
          </cell>
          <cell r="P28">
            <v>35.279999999999994</v>
          </cell>
          <cell r="Q28">
            <v>73</v>
          </cell>
          <cell r="R28">
            <v>7.3000000000000007</v>
          </cell>
          <cell r="W28">
            <v>0</v>
          </cell>
          <cell r="AB28">
            <v>0</v>
          </cell>
          <cell r="AJ28">
            <v>0</v>
          </cell>
          <cell r="AR28">
            <v>0</v>
          </cell>
          <cell r="AS28">
            <v>64.369749999999996</v>
          </cell>
          <cell r="AT28">
            <v>0</v>
          </cell>
          <cell r="AU28">
            <v>64.369749999999996</v>
          </cell>
        </row>
        <row r="29">
          <cell r="B29" t="str">
            <v>王星钧</v>
          </cell>
          <cell r="C29">
            <v>201706062317</v>
          </cell>
          <cell r="D29">
            <v>58.653750000000002</v>
          </cell>
          <cell r="E29" t="str">
            <v>C</v>
          </cell>
          <cell r="F29">
            <v>8</v>
          </cell>
          <cell r="G29" t="str">
            <v>B</v>
          </cell>
          <cell r="H29">
            <v>5</v>
          </cell>
          <cell r="K29">
            <v>21.496124999999999</v>
          </cell>
          <cell r="L29">
            <v>1.56</v>
          </cell>
          <cell r="M29">
            <v>65.599999999999994</v>
          </cell>
          <cell r="P29">
            <v>39.359999999999992</v>
          </cell>
          <cell r="Q29">
            <v>56</v>
          </cell>
          <cell r="R29">
            <v>5.6000000000000005</v>
          </cell>
          <cell r="W29">
            <v>0</v>
          </cell>
          <cell r="AB29">
            <v>0</v>
          </cell>
          <cell r="AJ29">
            <v>0</v>
          </cell>
          <cell r="AR29">
            <v>0</v>
          </cell>
          <cell r="AS29">
            <v>66.456124999999986</v>
          </cell>
          <cell r="AT29">
            <v>0</v>
          </cell>
          <cell r="AU29">
            <v>66.456124999999986</v>
          </cell>
        </row>
        <row r="30">
          <cell r="B30" t="str">
            <v>潘志豪</v>
          </cell>
          <cell r="C30">
            <v>201706062625</v>
          </cell>
          <cell r="D30">
            <v>60.78875</v>
          </cell>
          <cell r="E30" t="str">
            <v>C</v>
          </cell>
          <cell r="F30">
            <v>8</v>
          </cell>
          <cell r="G30" t="str">
            <v>C</v>
          </cell>
          <cell r="H30">
            <v>3</v>
          </cell>
          <cell r="K30">
            <v>21.536624999999997</v>
          </cell>
          <cell r="L30">
            <v>3.33</v>
          </cell>
          <cell r="M30">
            <v>83.3</v>
          </cell>
          <cell r="P30">
            <v>49.98</v>
          </cell>
          <cell r="Q30">
            <v>62</v>
          </cell>
          <cell r="R30">
            <v>6.2</v>
          </cell>
          <cell r="W30">
            <v>0</v>
          </cell>
          <cell r="AB30">
            <v>0</v>
          </cell>
          <cell r="AJ30">
            <v>0</v>
          </cell>
          <cell r="AR30">
            <v>0</v>
          </cell>
          <cell r="AS30">
            <v>77.716624999999993</v>
          </cell>
          <cell r="AT30">
            <v>0</v>
          </cell>
          <cell r="AU30">
            <v>77.716624999999993</v>
          </cell>
        </row>
        <row r="31">
          <cell r="B31" t="str">
            <v>张嘉鑫</v>
          </cell>
          <cell r="C31">
            <v>201806030328</v>
          </cell>
          <cell r="D31">
            <v>61.416249999999998</v>
          </cell>
          <cell r="E31" t="str">
            <v>C</v>
          </cell>
          <cell r="F31">
            <v>8</v>
          </cell>
          <cell r="G31" t="str">
            <v>A</v>
          </cell>
          <cell r="H31">
            <v>7</v>
          </cell>
          <cell r="K31">
            <v>22.924874999999997</v>
          </cell>
          <cell r="L31">
            <v>2.92</v>
          </cell>
          <cell r="M31">
            <v>79.2</v>
          </cell>
          <cell r="P31">
            <v>47.52</v>
          </cell>
          <cell r="Q31">
            <v>71</v>
          </cell>
          <cell r="R31">
            <v>7.1000000000000005</v>
          </cell>
          <cell r="S31" t="str">
            <v>数据挖掘竞赛校一+0.5</v>
          </cell>
          <cell r="T31">
            <v>0.5</v>
          </cell>
          <cell r="W31">
            <v>0.5</v>
          </cell>
          <cell r="AB31">
            <v>0</v>
          </cell>
          <cell r="AC31" t="str">
            <v>团支书A+2.5</v>
          </cell>
          <cell r="AD31" t="str">
            <v>团支书A+2.5</v>
          </cell>
          <cell r="AE31">
            <v>2.5</v>
          </cell>
          <cell r="AJ31">
            <v>2.5</v>
          </cell>
          <cell r="AR31">
            <v>0</v>
          </cell>
          <cell r="AS31">
            <v>77.54487499999999</v>
          </cell>
          <cell r="AT31">
            <v>3</v>
          </cell>
          <cell r="AU31">
            <v>80.54487499999999</v>
          </cell>
        </row>
        <row r="32">
          <cell r="B32" t="str">
            <v>王志坤</v>
          </cell>
          <cell r="C32">
            <v>201806040823</v>
          </cell>
          <cell r="D32">
            <v>61.2</v>
          </cell>
          <cell r="E32" t="str">
            <v>C</v>
          </cell>
          <cell r="F32">
            <v>8</v>
          </cell>
          <cell r="G32" t="str">
            <v>A</v>
          </cell>
          <cell r="H32">
            <v>7</v>
          </cell>
          <cell r="K32">
            <v>22.86</v>
          </cell>
          <cell r="L32">
            <v>2.88</v>
          </cell>
          <cell r="M32">
            <v>78.8</v>
          </cell>
          <cell r="P32">
            <v>47.279999999999994</v>
          </cell>
          <cell r="Q32">
            <v>72</v>
          </cell>
          <cell r="R32">
            <v>7.2</v>
          </cell>
          <cell r="W32">
            <v>0</v>
          </cell>
          <cell r="AB32">
            <v>0</v>
          </cell>
          <cell r="AC32" t="str">
            <v>心理B+1</v>
          </cell>
          <cell r="AD32" t="str">
            <v>心理B+1</v>
          </cell>
          <cell r="AE32">
            <v>1</v>
          </cell>
          <cell r="AJ32">
            <v>1</v>
          </cell>
          <cell r="AR32">
            <v>0</v>
          </cell>
          <cell r="AS32">
            <v>77.339999999999989</v>
          </cell>
          <cell r="AT32">
            <v>1</v>
          </cell>
          <cell r="AU32">
            <v>78.339999999999989</v>
          </cell>
        </row>
        <row r="33">
          <cell r="B33" t="str">
            <v>杨建宇</v>
          </cell>
          <cell r="C33">
            <v>201806040926</v>
          </cell>
          <cell r="D33">
            <v>61.128749999999997</v>
          </cell>
          <cell r="E33" t="str">
            <v>C</v>
          </cell>
          <cell r="F33">
            <v>8</v>
          </cell>
          <cell r="G33" t="str">
            <v>A</v>
          </cell>
          <cell r="H33">
            <v>7</v>
          </cell>
          <cell r="K33">
            <v>22.838624999999997</v>
          </cell>
          <cell r="L33">
            <v>2.8</v>
          </cell>
          <cell r="M33">
            <v>78</v>
          </cell>
          <cell r="P33">
            <v>46.8</v>
          </cell>
          <cell r="Q33">
            <v>76</v>
          </cell>
          <cell r="R33">
            <v>7.6000000000000005</v>
          </cell>
          <cell r="W33">
            <v>0</v>
          </cell>
          <cell r="AB33">
            <v>0</v>
          </cell>
          <cell r="AJ33">
            <v>0</v>
          </cell>
          <cell r="AR33">
            <v>0</v>
          </cell>
          <cell r="AS33">
            <v>77.238624999999985</v>
          </cell>
          <cell r="AT33">
            <v>0</v>
          </cell>
          <cell r="AU33">
            <v>77.238624999999985</v>
          </cell>
        </row>
        <row r="34">
          <cell r="B34" t="str">
            <v>刘懿啸</v>
          </cell>
          <cell r="C34">
            <v>201806060612</v>
          </cell>
          <cell r="D34">
            <v>61.003749999999997</v>
          </cell>
          <cell r="E34" t="str">
            <v>C</v>
          </cell>
          <cell r="F34">
            <v>8</v>
          </cell>
          <cell r="G34" t="str">
            <v>C</v>
          </cell>
          <cell r="H34">
            <v>3</v>
          </cell>
          <cell r="K34">
            <v>21.601125</v>
          </cell>
          <cell r="L34">
            <v>2.41</v>
          </cell>
          <cell r="M34">
            <v>74.099999999999994</v>
          </cell>
          <cell r="P34">
            <v>44.459999999999994</v>
          </cell>
          <cell r="Q34">
            <v>56</v>
          </cell>
          <cell r="R34">
            <v>5.6000000000000005</v>
          </cell>
          <cell r="W34">
            <v>0</v>
          </cell>
          <cell r="AB34">
            <v>0</v>
          </cell>
          <cell r="AC34" t="str">
            <v>生活B+1</v>
          </cell>
          <cell r="AD34" t="str">
            <v>生活A+1.5</v>
          </cell>
          <cell r="AE34">
            <v>1.25</v>
          </cell>
          <cell r="AJ34">
            <v>1.25</v>
          </cell>
          <cell r="AR34">
            <v>0</v>
          </cell>
          <cell r="AS34">
            <v>71.661124999999984</v>
          </cell>
          <cell r="AT34">
            <v>1.25</v>
          </cell>
          <cell r="AU34">
            <v>72.911124999999984</v>
          </cell>
        </row>
        <row r="35">
          <cell r="B35" t="str">
            <v>陈宝未</v>
          </cell>
          <cell r="C35">
            <v>201806060802</v>
          </cell>
          <cell r="D35">
            <v>61.153750000000002</v>
          </cell>
          <cell r="E35" t="str">
            <v>C</v>
          </cell>
          <cell r="F35">
            <v>8</v>
          </cell>
          <cell r="G35" t="str">
            <v>C</v>
          </cell>
          <cell r="H35">
            <v>3</v>
          </cell>
          <cell r="K35">
            <v>21.646125000000001</v>
          </cell>
          <cell r="L35">
            <v>3.16</v>
          </cell>
          <cell r="M35">
            <v>81.599999999999994</v>
          </cell>
          <cell r="N35" t="str">
            <v>英语六级证书+0.3</v>
          </cell>
          <cell r="O35">
            <v>0.3</v>
          </cell>
          <cell r="P35">
            <v>49.139999999999993</v>
          </cell>
          <cell r="Q35">
            <v>73</v>
          </cell>
          <cell r="R35">
            <v>7.3000000000000007</v>
          </cell>
          <cell r="W35">
            <v>0</v>
          </cell>
          <cell r="AB35">
            <v>0</v>
          </cell>
          <cell r="AJ35">
            <v>0</v>
          </cell>
          <cell r="AR35">
            <v>0</v>
          </cell>
          <cell r="AS35">
            <v>78.086124999999996</v>
          </cell>
          <cell r="AT35">
            <v>0</v>
          </cell>
          <cell r="AU35">
            <v>78.086124999999996</v>
          </cell>
        </row>
        <row r="36">
          <cell r="B36" t="str">
            <v>陈颖颖</v>
          </cell>
          <cell r="C36">
            <v>201806060803</v>
          </cell>
          <cell r="D36">
            <v>62.403750000000002</v>
          </cell>
          <cell r="E36" t="str">
            <v>C</v>
          </cell>
          <cell r="F36">
            <v>8</v>
          </cell>
          <cell r="G36" t="str">
            <v>A</v>
          </cell>
          <cell r="H36">
            <v>7</v>
          </cell>
          <cell r="K36">
            <v>23.221125000000001</v>
          </cell>
          <cell r="L36">
            <v>2.78</v>
          </cell>
          <cell r="M36">
            <v>77.8</v>
          </cell>
          <cell r="P36">
            <v>46.68</v>
          </cell>
          <cell r="Q36">
            <v>77</v>
          </cell>
          <cell r="R36">
            <v>7.7</v>
          </cell>
          <cell r="W36">
            <v>0</v>
          </cell>
          <cell r="AB36">
            <v>0</v>
          </cell>
          <cell r="AJ36">
            <v>0</v>
          </cell>
          <cell r="AR36">
            <v>0</v>
          </cell>
          <cell r="AS36">
            <v>77.60112500000001</v>
          </cell>
          <cell r="AT36">
            <v>0</v>
          </cell>
          <cell r="AU36">
            <v>77.60112500000001</v>
          </cell>
        </row>
        <row r="37">
          <cell r="B37" t="str">
            <v>陈睿轩</v>
          </cell>
          <cell r="C37">
            <v>201806060805</v>
          </cell>
          <cell r="D37">
            <v>61.3675</v>
          </cell>
          <cell r="E37" t="str">
            <v>C</v>
          </cell>
          <cell r="F37">
            <v>8</v>
          </cell>
          <cell r="G37" t="str">
            <v>B</v>
          </cell>
          <cell r="H37">
            <v>5</v>
          </cell>
          <cell r="K37">
            <v>22.31025</v>
          </cell>
          <cell r="L37">
            <v>3.41</v>
          </cell>
          <cell r="M37">
            <v>84.1</v>
          </cell>
          <cell r="P37">
            <v>50.459999999999994</v>
          </cell>
          <cell r="Q37">
            <v>74</v>
          </cell>
          <cell r="R37">
            <v>7.4</v>
          </cell>
          <cell r="W37">
            <v>0</v>
          </cell>
          <cell r="AB37">
            <v>0</v>
          </cell>
          <cell r="AJ37">
            <v>0</v>
          </cell>
          <cell r="AR37">
            <v>0</v>
          </cell>
          <cell r="AS37">
            <v>80.170249999999996</v>
          </cell>
          <cell r="AT37">
            <v>0</v>
          </cell>
          <cell r="AU37">
            <v>80.170249999999996</v>
          </cell>
        </row>
        <row r="38">
          <cell r="B38" t="str">
            <v>刘涛</v>
          </cell>
          <cell r="C38">
            <v>201806060812</v>
          </cell>
          <cell r="D38">
            <v>62.528750000000002</v>
          </cell>
          <cell r="E38" t="str">
            <v>C</v>
          </cell>
          <cell r="F38">
            <v>8</v>
          </cell>
          <cell r="G38" t="str">
            <v>B</v>
          </cell>
          <cell r="H38">
            <v>5</v>
          </cell>
          <cell r="K38">
            <v>22.658625000000001</v>
          </cell>
          <cell r="L38">
            <v>3.14</v>
          </cell>
          <cell r="M38">
            <v>81.400000000000006</v>
          </cell>
          <cell r="N38" t="str">
            <v>木球裁判+0.2</v>
          </cell>
          <cell r="O38">
            <v>0.2</v>
          </cell>
          <cell r="P38">
            <v>48.96</v>
          </cell>
          <cell r="Q38">
            <v>79</v>
          </cell>
          <cell r="R38">
            <v>7.9</v>
          </cell>
          <cell r="S38" t="str">
            <v>电子设计竞赛校三+0.4</v>
          </cell>
          <cell r="T38">
            <v>0.4</v>
          </cell>
          <cell r="U38" t="str">
            <v>软著授权二作+0.15</v>
          </cell>
          <cell r="V38">
            <v>0.15</v>
          </cell>
          <cell r="W38">
            <v>0.55000000000000004</v>
          </cell>
          <cell r="AB38">
            <v>0</v>
          </cell>
          <cell r="AC38" t="str">
            <v>文体B+1</v>
          </cell>
          <cell r="AD38" t="str">
            <v>文体B+1</v>
          </cell>
          <cell r="AE38">
            <v>1</v>
          </cell>
          <cell r="AF38" t="str">
            <v>院级优秀团员+0.2</v>
          </cell>
          <cell r="AG38">
            <v>0.2</v>
          </cell>
          <cell r="AJ38">
            <v>1.2</v>
          </cell>
          <cell r="AN38" t="str">
            <v>全国木球锦标赛男子团体第五名+0.3 全国木球锦标赛混双第三名+0.5 浙江省木球锦标赛男子团体第二名+0.5 浙江省木球锦标赛混双第四名+0.25 浙江省木球公开赛男单第一名+1.2 长三角木球争霸赛男单第七+0.5 长三角木球争霸赛团队第三+0.4 长三角木球争霸赛双打第五+0.25(同一比赛取高分）</v>
          </cell>
          <cell r="AO38">
            <v>2.2000000000000002</v>
          </cell>
          <cell r="AR38">
            <v>2.2000000000000002</v>
          </cell>
          <cell r="AS38">
            <v>79.518625000000014</v>
          </cell>
          <cell r="AT38">
            <v>3.95</v>
          </cell>
          <cell r="AU38">
            <v>83.468625000000017</v>
          </cell>
        </row>
        <row r="39">
          <cell r="B39" t="str">
            <v>马浩男</v>
          </cell>
          <cell r="C39">
            <v>201806060813</v>
          </cell>
          <cell r="D39">
            <v>59.982500000000002</v>
          </cell>
          <cell r="E39" t="str">
            <v>C</v>
          </cell>
          <cell r="F39">
            <v>8</v>
          </cell>
          <cell r="G39" t="str">
            <v>B</v>
          </cell>
          <cell r="H39">
            <v>5</v>
          </cell>
          <cell r="K39">
            <v>21.894749999999998</v>
          </cell>
          <cell r="L39">
            <v>3.16</v>
          </cell>
          <cell r="M39">
            <v>81.599999999999994</v>
          </cell>
          <cell r="P39">
            <v>48.959999999999994</v>
          </cell>
          <cell r="Q39">
            <v>68</v>
          </cell>
          <cell r="R39">
            <v>6.8000000000000007</v>
          </cell>
          <cell r="W39">
            <v>0</v>
          </cell>
          <cell r="AB39">
            <v>0</v>
          </cell>
          <cell r="AJ39">
            <v>0</v>
          </cell>
          <cell r="AR39">
            <v>0</v>
          </cell>
          <cell r="AS39">
            <v>77.654749999999993</v>
          </cell>
          <cell r="AT39">
            <v>0</v>
          </cell>
          <cell r="AU39">
            <v>77.654749999999993</v>
          </cell>
        </row>
        <row r="40">
          <cell r="B40" t="str">
            <v>汤秀娟</v>
          </cell>
          <cell r="C40">
            <v>201806060816</v>
          </cell>
          <cell r="D40">
            <v>62.143749999999997</v>
          </cell>
          <cell r="E40" t="str">
            <v>C</v>
          </cell>
          <cell r="F40">
            <v>8</v>
          </cell>
          <cell r="G40" t="str">
            <v>A</v>
          </cell>
          <cell r="H40">
            <v>7</v>
          </cell>
          <cell r="K40">
            <v>23.143124999999998</v>
          </cell>
          <cell r="L40">
            <v>3.4</v>
          </cell>
          <cell r="M40">
            <v>84</v>
          </cell>
          <cell r="N40" t="str">
            <v>英语四级+0.2</v>
          </cell>
          <cell r="O40">
            <v>0.2</v>
          </cell>
          <cell r="P40">
            <v>50.52</v>
          </cell>
          <cell r="Q40">
            <v>75</v>
          </cell>
          <cell r="R40">
            <v>7.5</v>
          </cell>
          <cell r="S40" t="str">
            <v>电子设计竞赛省二+2.5</v>
          </cell>
          <cell r="T40">
            <v>2.5</v>
          </cell>
          <cell r="W40">
            <v>2.5</v>
          </cell>
          <cell r="AB40">
            <v>0</v>
          </cell>
          <cell r="AC40" t="str">
            <v>资助A+1.5、本科电信党支部党建联系人B+1</v>
          </cell>
          <cell r="AD40" t="str">
            <v>资助A+1.5、本科电信党支部党建联系人B+1</v>
          </cell>
          <cell r="AE40">
            <v>1.7</v>
          </cell>
          <cell r="AF40" t="str">
            <v>院级优秀团干+0.25</v>
          </cell>
          <cell r="AG40">
            <v>0.25</v>
          </cell>
          <cell r="AJ40">
            <v>1.95</v>
          </cell>
          <cell r="AR40">
            <v>0</v>
          </cell>
          <cell r="AS40">
            <v>81.163125000000008</v>
          </cell>
          <cell r="AT40">
            <v>4.45</v>
          </cell>
          <cell r="AU40">
            <v>85.613125000000011</v>
          </cell>
        </row>
        <row r="41">
          <cell r="B41" t="str">
            <v>周永祁</v>
          </cell>
          <cell r="C41">
            <v>201806060831</v>
          </cell>
          <cell r="D41">
            <v>61.527500000000003</v>
          </cell>
          <cell r="E41" t="str">
            <v>C</v>
          </cell>
          <cell r="F41">
            <v>8</v>
          </cell>
          <cell r="G41" t="str">
            <v>B</v>
          </cell>
          <cell r="H41">
            <v>5</v>
          </cell>
          <cell r="K41">
            <v>22.358250000000002</v>
          </cell>
          <cell r="L41">
            <v>3.32</v>
          </cell>
          <cell r="M41">
            <v>83.199999999999989</v>
          </cell>
          <cell r="P41">
            <v>49.919999999999995</v>
          </cell>
          <cell r="Q41">
            <v>75</v>
          </cell>
          <cell r="R41">
            <v>7.5</v>
          </cell>
          <cell r="S41" t="str">
            <v>电子设计竞赛省二（第二年）+3，电子设计竞赛校三（第三年）+0.52</v>
          </cell>
          <cell r="T41">
            <v>3.52</v>
          </cell>
          <cell r="W41">
            <v>3.52</v>
          </cell>
          <cell r="AB41">
            <v>0</v>
          </cell>
          <cell r="AC41" t="str">
            <v>班长B+2、本科电信党支部党建联系人B+1</v>
          </cell>
          <cell r="AD41" t="str">
            <v>班长A+2.5、本科电信党支部党建联系人B+1</v>
          </cell>
          <cell r="AE41">
            <v>2.4500000000000002</v>
          </cell>
          <cell r="AF41" t="str">
            <v>院级优秀团干+0.25</v>
          </cell>
          <cell r="AG41">
            <v>0.25</v>
          </cell>
          <cell r="AJ41">
            <v>2.7</v>
          </cell>
          <cell r="AR41">
            <v>0</v>
          </cell>
          <cell r="AS41">
            <v>79.77825</v>
          </cell>
          <cell r="AT41">
            <v>6.2200000000000006</v>
          </cell>
          <cell r="AU41">
            <v>85.998249999999999</v>
          </cell>
        </row>
        <row r="42">
          <cell r="B42" t="str">
            <v>周鸿超</v>
          </cell>
          <cell r="C42">
            <v>201806061228</v>
          </cell>
          <cell r="D42">
            <v>62.416249999999998</v>
          </cell>
          <cell r="E42" t="str">
            <v>C</v>
          </cell>
          <cell r="F42">
            <v>8</v>
          </cell>
          <cell r="G42" t="str">
            <v>A</v>
          </cell>
          <cell r="H42">
            <v>7</v>
          </cell>
          <cell r="K42">
            <v>23.224874999999997</v>
          </cell>
          <cell r="L42">
            <v>3.81</v>
          </cell>
          <cell r="M42">
            <v>88.1</v>
          </cell>
          <cell r="P42">
            <v>52.859999999999992</v>
          </cell>
          <cell r="Q42">
            <v>70</v>
          </cell>
          <cell r="R42">
            <v>7</v>
          </cell>
          <cell r="S42" t="str">
            <v>电子设计竞赛校三+0.4，中国机器人大赛国二（20年）+4</v>
          </cell>
          <cell r="T42">
            <v>4.4000000000000004</v>
          </cell>
          <cell r="W42">
            <v>4.4000000000000004</v>
          </cell>
          <cell r="AB42">
            <v>0</v>
          </cell>
          <cell r="AC42" t="str">
            <v>学委A+1.5、党支部委员A+2</v>
          </cell>
          <cell r="AD42" t="str">
            <v>学习B+1、党支部委员A+2</v>
          </cell>
          <cell r="AE42">
            <v>2.25</v>
          </cell>
          <cell r="AJ42">
            <v>2.25</v>
          </cell>
          <cell r="AR42">
            <v>0</v>
          </cell>
          <cell r="AS42">
            <v>83.084874999999982</v>
          </cell>
          <cell r="AT42">
            <v>6.65</v>
          </cell>
          <cell r="AU42">
            <v>89.734874999999988</v>
          </cell>
        </row>
        <row r="43">
          <cell r="B43" t="str">
            <v>苏依娜</v>
          </cell>
          <cell r="C43">
            <v>201806061414</v>
          </cell>
          <cell r="D43">
            <v>61.052500000000002</v>
          </cell>
          <cell r="E43" t="str">
            <v>C</v>
          </cell>
          <cell r="F43">
            <v>8</v>
          </cell>
          <cell r="G43" t="str">
            <v>A</v>
          </cell>
          <cell r="H43">
            <v>7</v>
          </cell>
          <cell r="K43">
            <v>22.815750000000001</v>
          </cell>
          <cell r="L43">
            <v>2.1800000000000002</v>
          </cell>
          <cell r="M43">
            <v>71.8</v>
          </cell>
          <cell r="P43">
            <v>43.08</v>
          </cell>
          <cell r="Q43">
            <v>72</v>
          </cell>
          <cell r="R43">
            <v>7.2</v>
          </cell>
          <cell r="W43">
            <v>0</v>
          </cell>
          <cell r="AB43">
            <v>0</v>
          </cell>
          <cell r="AJ43">
            <v>0</v>
          </cell>
          <cell r="AR43">
            <v>0</v>
          </cell>
          <cell r="AS43">
            <v>73.095749999999995</v>
          </cell>
          <cell r="AT43">
            <v>0</v>
          </cell>
          <cell r="AU43">
            <v>73.095749999999995</v>
          </cell>
        </row>
        <row r="44">
          <cell r="B44" t="str">
            <v>徐俊伟</v>
          </cell>
          <cell r="C44">
            <v>201806061621</v>
          </cell>
          <cell r="D44">
            <v>41.96875</v>
          </cell>
          <cell r="E44" t="str">
            <v>C</v>
          </cell>
          <cell r="F44">
            <v>8</v>
          </cell>
          <cell r="G44" t="str">
            <v>C</v>
          </cell>
          <cell r="H44">
            <v>3</v>
          </cell>
          <cell r="K44">
            <v>15.890625</v>
          </cell>
          <cell r="L44">
            <v>1.85</v>
          </cell>
          <cell r="M44">
            <v>68.5</v>
          </cell>
          <cell r="P44">
            <v>41.1</v>
          </cell>
          <cell r="Q44">
            <v>25</v>
          </cell>
          <cell r="R44">
            <v>2.5</v>
          </cell>
          <cell r="W44">
            <v>0</v>
          </cell>
          <cell r="AB44">
            <v>0</v>
          </cell>
          <cell r="AJ44">
            <v>0</v>
          </cell>
          <cell r="AR44">
            <v>0</v>
          </cell>
          <cell r="AS44">
            <v>59.490625000000001</v>
          </cell>
          <cell r="AT44">
            <v>0</v>
          </cell>
          <cell r="AU44">
            <v>59.490625000000001</v>
          </cell>
        </row>
        <row r="45">
          <cell r="B45" t="str">
            <v>陈帅</v>
          </cell>
          <cell r="C45">
            <v>201806061902</v>
          </cell>
          <cell r="D45">
            <v>60.603749999999998</v>
          </cell>
          <cell r="E45" t="str">
            <v>C</v>
          </cell>
          <cell r="F45">
            <v>8</v>
          </cell>
          <cell r="G45" t="str">
            <v>C</v>
          </cell>
          <cell r="H45">
            <v>3</v>
          </cell>
          <cell r="K45">
            <v>21.481124999999995</v>
          </cell>
          <cell r="L45">
            <v>2.2400000000000002</v>
          </cell>
          <cell r="M45">
            <v>72.400000000000006</v>
          </cell>
          <cell r="P45">
            <v>43.440000000000005</v>
          </cell>
          <cell r="Q45">
            <v>50</v>
          </cell>
          <cell r="R45">
            <v>5</v>
          </cell>
          <cell r="W45">
            <v>0</v>
          </cell>
          <cell r="AB45">
            <v>0</v>
          </cell>
          <cell r="AJ45">
            <v>0</v>
          </cell>
          <cell r="AR45">
            <v>0</v>
          </cell>
          <cell r="AS45">
            <v>69.921125000000004</v>
          </cell>
          <cell r="AT45">
            <v>0</v>
          </cell>
          <cell r="AU45">
            <v>69.921125000000004</v>
          </cell>
        </row>
        <row r="46">
          <cell r="B46" t="str">
            <v>胡张隆</v>
          </cell>
          <cell r="C46">
            <v>201806062104</v>
          </cell>
          <cell r="D46">
            <v>57.678750000000001</v>
          </cell>
          <cell r="E46" t="str">
            <v>C</v>
          </cell>
          <cell r="F46">
            <v>8</v>
          </cell>
          <cell r="G46" t="str">
            <v>C</v>
          </cell>
          <cell r="H46">
            <v>3</v>
          </cell>
          <cell r="K46">
            <v>20.603625000000001</v>
          </cell>
          <cell r="L46">
            <v>2.5499999999999998</v>
          </cell>
          <cell r="M46">
            <v>75.5</v>
          </cell>
          <cell r="P46">
            <v>45.3</v>
          </cell>
          <cell r="Q46">
            <v>68</v>
          </cell>
          <cell r="R46">
            <v>6.8000000000000007</v>
          </cell>
          <cell r="W46">
            <v>0</v>
          </cell>
          <cell r="AB46">
            <v>0</v>
          </cell>
          <cell r="AJ46">
            <v>0</v>
          </cell>
          <cell r="AR46">
            <v>0</v>
          </cell>
          <cell r="AS46">
            <v>72.703625000000002</v>
          </cell>
          <cell r="AT46">
            <v>0</v>
          </cell>
          <cell r="AU46">
            <v>72.703625000000002</v>
          </cell>
        </row>
        <row r="47">
          <cell r="B47" t="str">
            <v>刘洁</v>
          </cell>
          <cell r="C47">
            <v>201806062312</v>
          </cell>
          <cell r="D47">
            <v>59.6325</v>
          </cell>
          <cell r="E47" t="str">
            <v>C</v>
          </cell>
          <cell r="F47">
            <v>8</v>
          </cell>
          <cell r="G47" t="str">
            <v>A</v>
          </cell>
          <cell r="H47">
            <v>7</v>
          </cell>
          <cell r="K47">
            <v>22.389749999999996</v>
          </cell>
          <cell r="L47">
            <v>2.88</v>
          </cell>
          <cell r="M47">
            <v>78.8</v>
          </cell>
          <cell r="P47">
            <v>47.279999999999994</v>
          </cell>
          <cell r="Q47">
            <v>72</v>
          </cell>
          <cell r="R47">
            <v>7.2</v>
          </cell>
          <cell r="W47">
            <v>0</v>
          </cell>
          <cell r="AB47">
            <v>0</v>
          </cell>
          <cell r="AJ47">
            <v>0</v>
          </cell>
          <cell r="AR47">
            <v>0</v>
          </cell>
          <cell r="AS47">
            <v>76.869749999999996</v>
          </cell>
          <cell r="AT47">
            <v>0</v>
          </cell>
          <cell r="AU47">
            <v>76.869749999999996</v>
          </cell>
        </row>
        <row r="48">
          <cell r="B48" t="str">
            <v>夏雨桐</v>
          </cell>
          <cell r="C48">
            <v>201806062323</v>
          </cell>
          <cell r="D48">
            <v>59.746250000000003</v>
          </cell>
          <cell r="E48" t="str">
            <v>C</v>
          </cell>
          <cell r="F48">
            <v>8</v>
          </cell>
          <cell r="G48" t="str">
            <v>A</v>
          </cell>
          <cell r="H48">
            <v>7</v>
          </cell>
          <cell r="K48">
            <v>22.423874999999999</v>
          </cell>
          <cell r="L48">
            <v>1.83</v>
          </cell>
          <cell r="M48">
            <v>68.3</v>
          </cell>
          <cell r="P48">
            <v>40.98</v>
          </cell>
          <cell r="Q48">
            <v>57</v>
          </cell>
          <cell r="R48">
            <v>5.7</v>
          </cell>
          <cell r="W48">
            <v>0</v>
          </cell>
          <cell r="AB48">
            <v>0</v>
          </cell>
          <cell r="AJ48">
            <v>0</v>
          </cell>
          <cell r="AR48">
            <v>0</v>
          </cell>
          <cell r="AS48">
            <v>69.103875000000002</v>
          </cell>
          <cell r="AT48">
            <v>0</v>
          </cell>
          <cell r="AU48">
            <v>69.103875000000002</v>
          </cell>
        </row>
        <row r="49">
          <cell r="B49" t="str">
            <v>臧琰颉</v>
          </cell>
          <cell r="C49">
            <v>201806062330</v>
          </cell>
          <cell r="D49">
            <v>59.077500000000001</v>
          </cell>
          <cell r="E49" t="str">
            <v>C</v>
          </cell>
          <cell r="F49">
            <v>8</v>
          </cell>
          <cell r="G49" t="str">
            <v>A</v>
          </cell>
          <cell r="H49">
            <v>7</v>
          </cell>
          <cell r="K49">
            <v>22.22325</v>
          </cell>
          <cell r="L49">
            <v>2.34</v>
          </cell>
          <cell r="M49">
            <v>73.400000000000006</v>
          </cell>
          <cell r="P49">
            <v>44.04</v>
          </cell>
          <cell r="Q49">
            <v>69</v>
          </cell>
          <cell r="R49">
            <v>6.9</v>
          </cell>
          <cell r="W49">
            <v>0</v>
          </cell>
          <cell r="AB49">
            <v>0</v>
          </cell>
          <cell r="AJ49">
            <v>0</v>
          </cell>
          <cell r="AR49">
            <v>0</v>
          </cell>
          <cell r="AS49">
            <v>73.163250000000005</v>
          </cell>
          <cell r="AT49">
            <v>0</v>
          </cell>
          <cell r="AU49">
            <v>73.163250000000005</v>
          </cell>
        </row>
        <row r="50">
          <cell r="B50" t="str">
            <v>付经龙</v>
          </cell>
          <cell r="C50">
            <v>201806062506</v>
          </cell>
          <cell r="D50">
            <v>62.1875</v>
          </cell>
          <cell r="E50" t="str">
            <v>C</v>
          </cell>
          <cell r="F50">
            <v>8</v>
          </cell>
          <cell r="G50" t="str">
            <v>C</v>
          </cell>
          <cell r="H50">
            <v>3</v>
          </cell>
          <cell r="K50">
            <v>21.956250000000001</v>
          </cell>
          <cell r="L50">
            <v>2.38</v>
          </cell>
          <cell r="M50">
            <v>73.8</v>
          </cell>
          <cell r="P50">
            <v>44.279999999999994</v>
          </cell>
          <cell r="Q50">
            <v>72</v>
          </cell>
          <cell r="R50">
            <v>7.2</v>
          </cell>
          <cell r="W50">
            <v>0</v>
          </cell>
          <cell r="AB50">
            <v>0</v>
          </cell>
          <cell r="AJ50">
            <v>0</v>
          </cell>
          <cell r="AR50">
            <v>0</v>
          </cell>
          <cell r="AS50">
            <v>73.436250000000001</v>
          </cell>
          <cell r="AT50">
            <v>0</v>
          </cell>
          <cell r="AU50">
            <v>73.436250000000001</v>
          </cell>
        </row>
        <row r="51">
          <cell r="B51" t="str">
            <v>陈子衡</v>
          </cell>
          <cell r="C51">
            <v>201806062603</v>
          </cell>
          <cell r="D51">
            <v>59.886249999999997</v>
          </cell>
          <cell r="E51" t="str">
            <v>C</v>
          </cell>
          <cell r="F51">
            <v>8</v>
          </cell>
          <cell r="G51" t="str">
            <v>C</v>
          </cell>
          <cell r="H51">
            <v>3</v>
          </cell>
          <cell r="K51">
            <v>21.265874999999998</v>
          </cell>
          <cell r="L51">
            <v>2.06</v>
          </cell>
          <cell r="M51">
            <v>70.599999999999994</v>
          </cell>
          <cell r="P51">
            <v>42.359999999999992</v>
          </cell>
          <cell r="Q51">
            <v>69</v>
          </cell>
          <cell r="R51">
            <v>6.9</v>
          </cell>
          <cell r="W51">
            <v>0</v>
          </cell>
          <cell r="AB51">
            <v>0</v>
          </cell>
          <cell r="AJ51">
            <v>0</v>
          </cell>
          <cell r="AR51">
            <v>0</v>
          </cell>
          <cell r="AS51">
            <v>70.525874999999999</v>
          </cell>
          <cell r="AT51">
            <v>0</v>
          </cell>
          <cell r="AU51">
            <v>70.525874999999999</v>
          </cell>
        </row>
        <row r="52">
          <cell r="B52" t="str">
            <v>郑一鸣</v>
          </cell>
          <cell r="C52">
            <v>201806062628</v>
          </cell>
          <cell r="D52">
            <v>59.702500000000001</v>
          </cell>
          <cell r="E52" t="str">
            <v>C</v>
          </cell>
          <cell r="F52">
            <v>8</v>
          </cell>
          <cell r="G52" t="str">
            <v>A</v>
          </cell>
          <cell r="H52">
            <v>7</v>
          </cell>
          <cell r="K52">
            <v>22.41075</v>
          </cell>
          <cell r="L52">
            <v>2.93</v>
          </cell>
          <cell r="M52">
            <v>79.3</v>
          </cell>
          <cell r="P52">
            <v>47.58</v>
          </cell>
          <cell r="Q52">
            <v>80</v>
          </cell>
          <cell r="R52">
            <v>8</v>
          </cell>
          <cell r="W52">
            <v>0</v>
          </cell>
          <cell r="AB52">
            <v>0</v>
          </cell>
          <cell r="AJ52">
            <v>0</v>
          </cell>
          <cell r="AR52">
            <v>0</v>
          </cell>
          <cell r="AS52">
            <v>77.990749999999991</v>
          </cell>
          <cell r="AT52">
            <v>0</v>
          </cell>
          <cell r="AU52">
            <v>77.990749999999991</v>
          </cell>
        </row>
      </sheetData>
      <sheetData sheetId="4">
        <row r="5">
          <cell r="B5" t="str">
            <v>谢作欢</v>
          </cell>
          <cell r="C5">
            <v>201706062211</v>
          </cell>
          <cell r="D5">
            <v>61.758000000000003</v>
          </cell>
          <cell r="E5" t="str">
            <v>A</v>
          </cell>
          <cell r="F5">
            <v>12</v>
          </cell>
          <cell r="G5" t="str">
            <v>B</v>
          </cell>
          <cell r="H5">
            <v>5</v>
          </cell>
          <cell r="K5">
            <v>23.627400000000002</v>
          </cell>
          <cell r="L5">
            <v>1.66</v>
          </cell>
          <cell r="M5">
            <v>66.599999999999994</v>
          </cell>
          <cell r="P5">
            <v>39.959999999999994</v>
          </cell>
          <cell r="Q5">
            <v>66</v>
          </cell>
          <cell r="R5">
            <v>6.6000000000000005</v>
          </cell>
          <cell r="W5">
            <v>0</v>
          </cell>
          <cell r="AB5">
            <v>0</v>
          </cell>
          <cell r="AH5" t="str">
            <v>院级示范团支部+0.15</v>
          </cell>
          <cell r="AI5">
            <v>0.15</v>
          </cell>
          <cell r="AJ5">
            <v>0.15</v>
          </cell>
          <cell r="AR5">
            <v>0</v>
          </cell>
          <cell r="AS5">
            <v>70.187399999999997</v>
          </cell>
          <cell r="AT5">
            <v>0.15</v>
          </cell>
          <cell r="AU5">
            <v>70.337400000000002</v>
          </cell>
        </row>
        <row r="6">
          <cell r="B6" t="str">
            <v>郑斯鑫</v>
          </cell>
          <cell r="C6">
            <v>201806021232</v>
          </cell>
          <cell r="D6">
            <v>62.655000000000001</v>
          </cell>
          <cell r="E6" t="str">
            <v>A</v>
          </cell>
          <cell r="F6">
            <v>12</v>
          </cell>
          <cell r="G6" t="str">
            <v>B</v>
          </cell>
          <cell r="H6">
            <v>5</v>
          </cell>
          <cell r="K6">
            <v>23.8965</v>
          </cell>
          <cell r="L6">
            <v>3.06</v>
          </cell>
          <cell r="M6">
            <v>80.599999999999994</v>
          </cell>
          <cell r="P6">
            <v>48.359999999999992</v>
          </cell>
          <cell r="Q6">
            <v>73</v>
          </cell>
          <cell r="R6">
            <v>7.3000000000000007</v>
          </cell>
          <cell r="W6">
            <v>0</v>
          </cell>
          <cell r="AB6">
            <v>0</v>
          </cell>
          <cell r="AH6" t="str">
            <v>院级示范团支部+0.15</v>
          </cell>
          <cell r="AI6">
            <v>0.15</v>
          </cell>
          <cell r="AJ6">
            <v>0.15</v>
          </cell>
          <cell r="AR6">
            <v>0</v>
          </cell>
          <cell r="AS6">
            <v>79.5565</v>
          </cell>
          <cell r="AT6">
            <v>0.15</v>
          </cell>
          <cell r="AU6">
            <v>79.706500000000005</v>
          </cell>
        </row>
        <row r="7">
          <cell r="B7" t="str">
            <v>徐诺</v>
          </cell>
          <cell r="C7">
            <v>201806060128</v>
          </cell>
          <cell r="D7">
            <v>62.375999999999998</v>
          </cell>
          <cell r="E7" t="str">
            <v>A</v>
          </cell>
          <cell r="F7">
            <v>12</v>
          </cell>
          <cell r="G7" t="str">
            <v>C</v>
          </cell>
          <cell r="H7">
            <v>3</v>
          </cell>
          <cell r="K7">
            <v>23.212800000000001</v>
          </cell>
          <cell r="L7">
            <v>2.88</v>
          </cell>
          <cell r="M7">
            <v>78.8</v>
          </cell>
          <cell r="P7">
            <v>47.279999999999994</v>
          </cell>
          <cell r="Q7">
            <v>75</v>
          </cell>
          <cell r="R7">
            <v>7.5</v>
          </cell>
          <cell r="W7">
            <v>0</v>
          </cell>
          <cell r="AB7">
            <v>0</v>
          </cell>
          <cell r="AH7" t="str">
            <v>院级示范团支部+0.15</v>
          </cell>
          <cell r="AI7">
            <v>0.15</v>
          </cell>
          <cell r="AJ7">
            <v>0.15</v>
          </cell>
          <cell r="AN7" t="str">
            <v>篮球赛季军+0.2</v>
          </cell>
          <cell r="AO7">
            <v>0.2</v>
          </cell>
          <cell r="AR7">
            <v>0.2</v>
          </cell>
          <cell r="AS7">
            <v>77.992799999999988</v>
          </cell>
          <cell r="AT7">
            <v>0.35</v>
          </cell>
          <cell r="AU7">
            <v>78.342799999999983</v>
          </cell>
        </row>
        <row r="8">
          <cell r="B8" t="str">
            <v>林前</v>
          </cell>
          <cell r="C8">
            <v>201806060410</v>
          </cell>
          <cell r="D8">
            <v>61.424999999999997</v>
          </cell>
          <cell r="E8" t="str">
            <v>A</v>
          </cell>
          <cell r="F8">
            <v>12</v>
          </cell>
          <cell r="G8" t="str">
            <v>C</v>
          </cell>
          <cell r="H8">
            <v>3</v>
          </cell>
          <cell r="K8">
            <v>22.927499999999998</v>
          </cell>
          <cell r="L8">
            <v>1.69</v>
          </cell>
          <cell r="M8">
            <v>66.900000000000006</v>
          </cell>
          <cell r="P8">
            <v>40.14</v>
          </cell>
          <cell r="Q8">
            <v>69</v>
          </cell>
          <cell r="R8">
            <v>6.9</v>
          </cell>
          <cell r="W8">
            <v>0</v>
          </cell>
          <cell r="AB8">
            <v>0</v>
          </cell>
          <cell r="AH8" t="str">
            <v>院级示范团支部+0.15</v>
          </cell>
          <cell r="AI8">
            <v>0.15</v>
          </cell>
          <cell r="AJ8">
            <v>0.15</v>
          </cell>
          <cell r="AR8">
            <v>0</v>
          </cell>
          <cell r="AS8">
            <v>69.967500000000001</v>
          </cell>
          <cell r="AT8">
            <v>0.15</v>
          </cell>
          <cell r="AU8">
            <v>70.117500000000007</v>
          </cell>
        </row>
        <row r="9">
          <cell r="B9" t="str">
            <v>方莹</v>
          </cell>
          <cell r="C9">
            <v>201806060501</v>
          </cell>
          <cell r="D9">
            <v>62.808</v>
          </cell>
          <cell r="E9" t="str">
            <v>A</v>
          </cell>
          <cell r="F9">
            <v>12</v>
          </cell>
          <cell r="G9" t="str">
            <v>A</v>
          </cell>
          <cell r="H9">
            <v>7</v>
          </cell>
          <cell r="K9">
            <v>24.542399999999997</v>
          </cell>
          <cell r="L9">
            <v>4.03</v>
          </cell>
          <cell r="M9">
            <v>90.300000000000011</v>
          </cell>
          <cell r="N9" t="str">
            <v>英语六级+0.3计算机二级+0.3</v>
          </cell>
          <cell r="O9">
            <v>0.6</v>
          </cell>
          <cell r="P9">
            <v>54.54</v>
          </cell>
          <cell r="Q9">
            <v>76</v>
          </cell>
          <cell r="R9">
            <v>7.6000000000000005</v>
          </cell>
          <cell r="S9" t="str">
            <v>电子设计竞赛省成功参赛奖+1，大唐杯省一（取分高的）+1</v>
          </cell>
          <cell r="T9">
            <v>2</v>
          </cell>
          <cell r="W9">
            <v>2</v>
          </cell>
          <cell r="AB9">
            <v>0</v>
          </cell>
          <cell r="AH9" t="str">
            <v>院级示范团支部+0.15</v>
          </cell>
          <cell r="AI9">
            <v>0.15</v>
          </cell>
          <cell r="AJ9">
            <v>0.15</v>
          </cell>
          <cell r="AR9">
            <v>0</v>
          </cell>
          <cell r="AS9">
            <v>86.682400000000001</v>
          </cell>
          <cell r="AT9">
            <v>2.15</v>
          </cell>
          <cell r="AU9">
            <v>88.832400000000007</v>
          </cell>
        </row>
        <row r="10">
          <cell r="B10" t="str">
            <v>陈哲涵</v>
          </cell>
          <cell r="C10">
            <v>201806060603</v>
          </cell>
          <cell r="D10">
            <v>61.554000000000002</v>
          </cell>
          <cell r="E10" t="str">
            <v>A</v>
          </cell>
          <cell r="F10">
            <v>12</v>
          </cell>
          <cell r="G10" t="str">
            <v>C</v>
          </cell>
          <cell r="H10">
            <v>3</v>
          </cell>
          <cell r="K10">
            <v>22.966200000000001</v>
          </cell>
          <cell r="L10">
            <v>3.25</v>
          </cell>
          <cell r="M10">
            <v>82.5</v>
          </cell>
          <cell r="P10">
            <v>49.5</v>
          </cell>
          <cell r="Q10">
            <v>73</v>
          </cell>
          <cell r="R10">
            <v>7.3000000000000007</v>
          </cell>
          <cell r="W10">
            <v>0</v>
          </cell>
          <cell r="AB10">
            <v>0</v>
          </cell>
          <cell r="AH10" t="str">
            <v>院级示范团支部+0.15</v>
          </cell>
          <cell r="AI10">
            <v>0.15</v>
          </cell>
          <cell r="AJ10">
            <v>0.15</v>
          </cell>
          <cell r="AR10">
            <v>0</v>
          </cell>
          <cell r="AS10">
            <v>79.766199999999998</v>
          </cell>
          <cell r="AT10">
            <v>0.15</v>
          </cell>
          <cell r="AU10">
            <v>79.916200000000003</v>
          </cell>
        </row>
        <row r="11">
          <cell r="B11" t="str">
            <v>潘佳怡</v>
          </cell>
          <cell r="C11">
            <v>201806060617</v>
          </cell>
          <cell r="D11">
            <v>62.055</v>
          </cell>
          <cell r="E11" t="str">
            <v>A</v>
          </cell>
          <cell r="F11">
            <v>12</v>
          </cell>
          <cell r="G11" t="str">
            <v>A</v>
          </cell>
          <cell r="H11">
            <v>7</v>
          </cell>
          <cell r="I11" t="str">
            <v>院通报表扬+0.5院通报表扬+0.5院通报表扬+0.5</v>
          </cell>
          <cell r="J11">
            <v>1.5</v>
          </cell>
          <cell r="K11">
            <v>24.766500000000001</v>
          </cell>
          <cell r="L11">
            <v>3.38</v>
          </cell>
          <cell r="M11">
            <v>83.8</v>
          </cell>
          <cell r="N11" t="str">
            <v>英语六级+0.3</v>
          </cell>
          <cell r="O11">
            <v>0.3</v>
          </cell>
          <cell r="P11">
            <v>50.459999999999994</v>
          </cell>
          <cell r="Q11">
            <v>74</v>
          </cell>
          <cell r="R11">
            <v>7.4</v>
          </cell>
          <cell r="S11" t="str">
            <v>挑战杯省一（已提）+6[运河杯竞赛校二（已提）+2.5]</v>
          </cell>
          <cell r="T11">
            <v>6</v>
          </cell>
          <cell r="W11">
            <v>6</v>
          </cell>
          <cell r="X11" t="str">
            <v>校级重点团队队员+0.25，青年志愿者服务项目银奖+0.15</v>
          </cell>
          <cell r="Y11">
            <v>0.4</v>
          </cell>
          <cell r="AB11">
            <v>0.4</v>
          </cell>
          <cell r="AC11" t="str">
            <v>主席团A+5.85</v>
          </cell>
          <cell r="AD11" t="str">
            <v>主席团A+5.85</v>
          </cell>
          <cell r="AE11">
            <v>5.85</v>
          </cell>
          <cell r="AF11" t="str">
            <v>校级优秀团员+0.4</v>
          </cell>
          <cell r="AG11">
            <v>0.4</v>
          </cell>
          <cell r="AH11" t="str">
            <v>院级示范团支部+0.15</v>
          </cell>
          <cell r="AI11">
            <v>0.15</v>
          </cell>
          <cell r="AJ11">
            <v>6.3999999999999995</v>
          </cell>
          <cell r="AN11" t="str">
            <v>篮球赛季军+0.2、篮球赛第四名+0.2</v>
          </cell>
          <cell r="AO11">
            <v>0.4</v>
          </cell>
          <cell r="AR11">
            <v>0.4</v>
          </cell>
          <cell r="AS11">
            <v>82.626499999999993</v>
          </cell>
          <cell r="AT11">
            <v>13.200000000000001</v>
          </cell>
          <cell r="AU11">
            <v>95.826499999999996</v>
          </cell>
        </row>
        <row r="12">
          <cell r="B12" t="str">
            <v>谢炎东</v>
          </cell>
          <cell r="C12">
            <v>201806060622</v>
          </cell>
          <cell r="D12">
            <v>62.600999999999999</v>
          </cell>
          <cell r="E12" t="str">
            <v>A</v>
          </cell>
          <cell r="F12">
            <v>12</v>
          </cell>
          <cell r="G12" t="str">
            <v>C</v>
          </cell>
          <cell r="H12">
            <v>3</v>
          </cell>
          <cell r="K12">
            <v>23.2803</v>
          </cell>
          <cell r="L12">
            <v>3.7</v>
          </cell>
          <cell r="M12">
            <v>87</v>
          </cell>
          <cell r="P12">
            <v>52.199999999999996</v>
          </cell>
          <cell r="Q12">
            <v>73</v>
          </cell>
          <cell r="R12">
            <v>7.3000000000000007</v>
          </cell>
          <cell r="W12">
            <v>0</v>
          </cell>
          <cell r="AB12">
            <v>0</v>
          </cell>
          <cell r="AH12" t="str">
            <v>院级示范团支部+0.15</v>
          </cell>
          <cell r="AI12">
            <v>0.15</v>
          </cell>
          <cell r="AJ12">
            <v>0.15</v>
          </cell>
          <cell r="AR12">
            <v>0</v>
          </cell>
          <cell r="AS12">
            <v>82.780299999999997</v>
          </cell>
          <cell r="AT12">
            <v>0.15</v>
          </cell>
          <cell r="AU12">
            <v>82.930300000000003</v>
          </cell>
        </row>
        <row r="13">
          <cell r="B13" t="str">
            <v>应卓恒</v>
          </cell>
          <cell r="C13">
            <v>201806060627</v>
          </cell>
          <cell r="D13">
            <v>62.835000000000001</v>
          </cell>
          <cell r="E13" t="str">
            <v>A</v>
          </cell>
          <cell r="F13">
            <v>12</v>
          </cell>
          <cell r="G13" t="str">
            <v>B</v>
          </cell>
          <cell r="H13">
            <v>5</v>
          </cell>
          <cell r="K13">
            <v>23.950500000000002</v>
          </cell>
          <cell r="L13">
            <v>2.15</v>
          </cell>
          <cell r="M13">
            <v>71.5</v>
          </cell>
          <cell r="P13">
            <v>42.9</v>
          </cell>
          <cell r="Q13">
            <v>73</v>
          </cell>
          <cell r="R13">
            <v>7.3000000000000007</v>
          </cell>
          <cell r="W13">
            <v>0</v>
          </cell>
          <cell r="AB13">
            <v>0</v>
          </cell>
          <cell r="AH13" t="str">
            <v>院级示范团支部+0.15</v>
          </cell>
          <cell r="AI13">
            <v>0.15</v>
          </cell>
          <cell r="AJ13">
            <v>0.15</v>
          </cell>
          <cell r="AR13">
            <v>0</v>
          </cell>
          <cell r="AS13">
            <v>74.150499999999994</v>
          </cell>
          <cell r="AT13">
            <v>0.15</v>
          </cell>
          <cell r="AU13">
            <v>74.3005</v>
          </cell>
        </row>
        <row r="14">
          <cell r="B14" t="str">
            <v>何昊阳</v>
          </cell>
          <cell r="C14">
            <v>201806060712</v>
          </cell>
          <cell r="D14">
            <v>62.334000000000003</v>
          </cell>
          <cell r="E14" t="str">
            <v>A</v>
          </cell>
          <cell r="F14">
            <v>12</v>
          </cell>
          <cell r="G14" t="str">
            <v>C</v>
          </cell>
          <cell r="H14">
            <v>3</v>
          </cell>
          <cell r="K14">
            <v>23.200199999999999</v>
          </cell>
          <cell r="L14">
            <v>3.15</v>
          </cell>
          <cell r="M14">
            <v>81.5</v>
          </cell>
          <cell r="P14">
            <v>48.9</v>
          </cell>
          <cell r="Q14">
            <v>68</v>
          </cell>
          <cell r="R14">
            <v>6.8000000000000007</v>
          </cell>
          <cell r="W14">
            <v>0</v>
          </cell>
          <cell r="AB14">
            <v>0</v>
          </cell>
          <cell r="AH14" t="str">
            <v>院级示范团支部+0.15</v>
          </cell>
          <cell r="AI14">
            <v>0.15</v>
          </cell>
          <cell r="AJ14">
            <v>0.15</v>
          </cell>
          <cell r="AR14">
            <v>0</v>
          </cell>
          <cell r="AS14">
            <v>78.900199999999998</v>
          </cell>
          <cell r="AT14">
            <v>0.15</v>
          </cell>
          <cell r="AU14">
            <v>79.050200000000004</v>
          </cell>
        </row>
        <row r="15">
          <cell r="B15" t="str">
            <v>怀奇伟</v>
          </cell>
          <cell r="C15">
            <v>201806060713</v>
          </cell>
          <cell r="D15">
            <v>62.139000000000003</v>
          </cell>
          <cell r="E15" t="str">
            <v>A</v>
          </cell>
          <cell r="F15">
            <v>12</v>
          </cell>
          <cell r="G15" t="str">
            <v>C</v>
          </cell>
          <cell r="H15">
            <v>3</v>
          </cell>
          <cell r="K15">
            <v>23.141700000000004</v>
          </cell>
          <cell r="L15">
            <v>3.77</v>
          </cell>
          <cell r="M15">
            <v>87.7</v>
          </cell>
          <cell r="N15" t="str">
            <v>英语六级+0.3</v>
          </cell>
          <cell r="O15">
            <v>0.3</v>
          </cell>
          <cell r="P15">
            <v>52.8</v>
          </cell>
          <cell r="Q15">
            <v>73</v>
          </cell>
          <cell r="R15">
            <v>7.3000000000000007</v>
          </cell>
          <cell r="W15">
            <v>0</v>
          </cell>
          <cell r="AB15">
            <v>0</v>
          </cell>
          <cell r="AC15" t="str">
            <v>生活A+1.5，党建联系人A+1.5</v>
          </cell>
          <cell r="AD15" t="str">
            <v>生活B+1，党建联系人A+1.5</v>
          </cell>
          <cell r="AE15">
            <v>1.75</v>
          </cell>
          <cell r="AH15" t="str">
            <v>院级示范团支部+0.15</v>
          </cell>
          <cell r="AI15">
            <v>0.15</v>
          </cell>
          <cell r="AJ15">
            <v>1.9</v>
          </cell>
          <cell r="AR15">
            <v>0</v>
          </cell>
          <cell r="AS15">
            <v>83.241700000000009</v>
          </cell>
          <cell r="AT15">
            <v>1.9</v>
          </cell>
          <cell r="AU15">
            <v>85.141700000000014</v>
          </cell>
        </row>
        <row r="16">
          <cell r="B16" t="str">
            <v>陈子豪</v>
          </cell>
          <cell r="C16">
            <v>201806060901</v>
          </cell>
          <cell r="D16">
            <v>60.848999999999997</v>
          </cell>
          <cell r="E16" t="str">
            <v>A</v>
          </cell>
          <cell r="F16">
            <v>12</v>
          </cell>
          <cell r="G16" t="str">
            <v>B</v>
          </cell>
          <cell r="H16">
            <v>5</v>
          </cell>
          <cell r="K16">
            <v>23.354699999999998</v>
          </cell>
          <cell r="L16">
            <v>2.5299999999999998</v>
          </cell>
          <cell r="M16">
            <v>75.3</v>
          </cell>
          <cell r="P16">
            <v>45.18</v>
          </cell>
          <cell r="Q16">
            <v>72</v>
          </cell>
          <cell r="R16">
            <v>7.2</v>
          </cell>
          <cell r="W16">
            <v>0</v>
          </cell>
          <cell r="AB16">
            <v>0</v>
          </cell>
          <cell r="AH16" t="str">
            <v>院级示范团支部+0.15</v>
          </cell>
          <cell r="AI16">
            <v>0.15</v>
          </cell>
          <cell r="AJ16">
            <v>0.15</v>
          </cell>
          <cell r="AR16">
            <v>0</v>
          </cell>
          <cell r="AS16">
            <v>75.734700000000004</v>
          </cell>
          <cell r="AT16">
            <v>0.15</v>
          </cell>
          <cell r="AU16">
            <v>75.884700000000009</v>
          </cell>
        </row>
        <row r="17">
          <cell r="B17" t="str">
            <v>崔俊</v>
          </cell>
          <cell r="C17">
            <v>201806060902</v>
          </cell>
          <cell r="D17">
            <v>62.345999999999997</v>
          </cell>
          <cell r="E17" t="str">
            <v>A</v>
          </cell>
          <cell r="F17">
            <v>12</v>
          </cell>
          <cell r="G17" t="str">
            <v>C</v>
          </cell>
          <cell r="H17">
            <v>3</v>
          </cell>
          <cell r="K17">
            <v>23.203800000000001</v>
          </cell>
          <cell r="L17">
            <v>3.64</v>
          </cell>
          <cell r="M17">
            <v>86.4</v>
          </cell>
          <cell r="P17">
            <v>51.84</v>
          </cell>
          <cell r="Q17">
            <v>77</v>
          </cell>
          <cell r="R17">
            <v>7.7</v>
          </cell>
          <cell r="W17">
            <v>0</v>
          </cell>
          <cell r="AB17">
            <v>0</v>
          </cell>
          <cell r="AH17" t="str">
            <v>院级示范团支部+0.15</v>
          </cell>
          <cell r="AI17">
            <v>0.15</v>
          </cell>
          <cell r="AJ17">
            <v>0.15</v>
          </cell>
          <cell r="AR17">
            <v>0</v>
          </cell>
          <cell r="AS17">
            <v>82.743800000000007</v>
          </cell>
          <cell r="AT17">
            <v>0.15</v>
          </cell>
          <cell r="AU17">
            <v>82.893800000000013</v>
          </cell>
        </row>
        <row r="18">
          <cell r="B18" t="str">
            <v>胡鸿杰</v>
          </cell>
          <cell r="C18">
            <v>201806060903</v>
          </cell>
          <cell r="D18">
            <v>62.345999999999997</v>
          </cell>
          <cell r="E18" t="str">
            <v>A</v>
          </cell>
          <cell r="F18">
            <v>12</v>
          </cell>
          <cell r="G18" t="str">
            <v>C</v>
          </cell>
          <cell r="H18">
            <v>3</v>
          </cell>
          <cell r="K18">
            <v>23.203800000000001</v>
          </cell>
          <cell r="L18">
            <v>3.57</v>
          </cell>
          <cell r="M18">
            <v>85.699999999999989</v>
          </cell>
          <cell r="P18">
            <v>51.419999999999995</v>
          </cell>
          <cell r="Q18">
            <v>71</v>
          </cell>
          <cell r="R18">
            <v>7.1000000000000005</v>
          </cell>
          <cell r="W18">
            <v>0</v>
          </cell>
          <cell r="AB18">
            <v>0</v>
          </cell>
          <cell r="AH18" t="str">
            <v>院级示范团支部+0.15</v>
          </cell>
          <cell r="AI18">
            <v>0.15</v>
          </cell>
          <cell r="AJ18">
            <v>0.15</v>
          </cell>
          <cell r="AN18" t="str">
            <v>篮球赛季军+0.2</v>
          </cell>
          <cell r="AO18">
            <v>0.2</v>
          </cell>
          <cell r="AR18">
            <v>0.2</v>
          </cell>
          <cell r="AS18">
            <v>81.723799999999997</v>
          </cell>
          <cell r="AT18">
            <v>0.35</v>
          </cell>
          <cell r="AU18">
            <v>82.073799999999991</v>
          </cell>
        </row>
        <row r="19">
          <cell r="B19" t="str">
            <v>黄楚楚</v>
          </cell>
          <cell r="C19">
            <v>201806060904</v>
          </cell>
          <cell r="D19">
            <v>62.616</v>
          </cell>
          <cell r="E19" t="str">
            <v>A</v>
          </cell>
          <cell r="F19">
            <v>12</v>
          </cell>
          <cell r="G19" t="str">
            <v>A</v>
          </cell>
          <cell r="H19">
            <v>7</v>
          </cell>
          <cell r="I19" t="str">
            <v>院通报表扬+0.5</v>
          </cell>
          <cell r="J19">
            <v>0.5</v>
          </cell>
          <cell r="K19">
            <v>24.634799999999998</v>
          </cell>
          <cell r="L19">
            <v>4.08</v>
          </cell>
          <cell r="M19">
            <v>90.8</v>
          </cell>
          <cell r="N19" t="str">
            <v>英语六级+0.3</v>
          </cell>
          <cell r="O19">
            <v>0.3</v>
          </cell>
          <cell r="P19">
            <v>54.66</v>
          </cell>
          <cell r="Q19">
            <v>87</v>
          </cell>
          <cell r="R19">
            <v>8.7000000000000011</v>
          </cell>
          <cell r="S19" t="str">
            <v>大唐杯省三+0.2</v>
          </cell>
          <cell r="T19">
            <v>0.2</v>
          </cell>
          <cell r="U19" t="str">
            <v>校创立项一作+0.2，发明专利受理一作+1</v>
          </cell>
          <cell r="V19">
            <v>1.2</v>
          </cell>
          <cell r="W19">
            <v>1.4</v>
          </cell>
          <cell r="AB19">
            <v>0</v>
          </cell>
          <cell r="AC19" t="str">
            <v>文体B+1</v>
          </cell>
          <cell r="AD19" t="str">
            <v>文体B+1</v>
          </cell>
          <cell r="AE19">
            <v>1</v>
          </cell>
          <cell r="AH19" t="str">
            <v>院级示范团支部+0.15</v>
          </cell>
          <cell r="AI19">
            <v>0.15</v>
          </cell>
          <cell r="AJ19">
            <v>1.1499999999999999</v>
          </cell>
          <cell r="AR19">
            <v>0</v>
          </cell>
          <cell r="AS19">
            <v>87.994799999999998</v>
          </cell>
          <cell r="AT19">
            <v>2.5499999999999998</v>
          </cell>
          <cell r="AU19">
            <v>90.544799999999995</v>
          </cell>
        </row>
        <row r="20">
          <cell r="B20" t="str">
            <v>黄华</v>
          </cell>
          <cell r="C20">
            <v>201806060905</v>
          </cell>
          <cell r="D20">
            <v>62.334000000000003</v>
          </cell>
          <cell r="E20" t="str">
            <v>A</v>
          </cell>
          <cell r="F20">
            <v>12</v>
          </cell>
          <cell r="G20" t="str">
            <v>C</v>
          </cell>
          <cell r="H20">
            <v>3</v>
          </cell>
          <cell r="K20">
            <v>23.200199999999999</v>
          </cell>
          <cell r="L20">
            <v>3.55</v>
          </cell>
          <cell r="M20">
            <v>85.5</v>
          </cell>
          <cell r="N20" t="str">
            <v>英语四级+0.2</v>
          </cell>
          <cell r="O20">
            <v>0.2</v>
          </cell>
          <cell r="P20">
            <v>51.42</v>
          </cell>
          <cell r="Q20">
            <v>75</v>
          </cell>
          <cell r="R20">
            <v>7.5</v>
          </cell>
          <cell r="S20" t="str">
            <v>电子设计竞赛省二+2.5，智能车国一+6</v>
          </cell>
          <cell r="T20">
            <v>8.5</v>
          </cell>
          <cell r="W20">
            <v>8.5</v>
          </cell>
          <cell r="AB20">
            <v>0</v>
          </cell>
          <cell r="AC20" t="str">
            <v>资助B+1</v>
          </cell>
          <cell r="AE20">
            <v>0.5</v>
          </cell>
          <cell r="AH20" t="str">
            <v>院级示范团支部+0.15</v>
          </cell>
          <cell r="AI20">
            <v>0.15</v>
          </cell>
          <cell r="AJ20">
            <v>0.65</v>
          </cell>
          <cell r="AN20" t="str">
            <v>篮球赛季军+0.2</v>
          </cell>
          <cell r="AO20">
            <v>0.2</v>
          </cell>
          <cell r="AR20">
            <v>0.2</v>
          </cell>
          <cell r="AS20">
            <v>82.120199999999997</v>
          </cell>
          <cell r="AT20">
            <v>9.35</v>
          </cell>
          <cell r="AU20">
            <v>91.470199999999991</v>
          </cell>
        </row>
        <row r="21">
          <cell r="B21" t="str">
            <v>金剑</v>
          </cell>
          <cell r="C21">
            <v>201806060907</v>
          </cell>
          <cell r="D21">
            <v>62.649000000000001</v>
          </cell>
          <cell r="E21" t="str">
            <v>A</v>
          </cell>
          <cell r="F21">
            <v>12</v>
          </cell>
          <cell r="G21" t="str">
            <v>C</v>
          </cell>
          <cell r="H21">
            <v>3</v>
          </cell>
          <cell r="K21">
            <v>23.294699999999999</v>
          </cell>
          <cell r="L21">
            <v>2.46</v>
          </cell>
          <cell r="M21">
            <v>74.599999999999994</v>
          </cell>
          <cell r="P21">
            <v>44.76</v>
          </cell>
          <cell r="Q21">
            <v>73</v>
          </cell>
          <cell r="R21">
            <v>7.3000000000000007</v>
          </cell>
          <cell r="W21">
            <v>0</v>
          </cell>
          <cell r="AB21">
            <v>0</v>
          </cell>
          <cell r="AH21" t="str">
            <v>院级示范团支部+0.15</v>
          </cell>
          <cell r="AI21">
            <v>0.15</v>
          </cell>
          <cell r="AJ21">
            <v>0.15</v>
          </cell>
          <cell r="AR21">
            <v>0</v>
          </cell>
          <cell r="AS21">
            <v>75.354699999999994</v>
          </cell>
          <cell r="AT21">
            <v>0.15</v>
          </cell>
          <cell r="AU21">
            <v>75.5047</v>
          </cell>
        </row>
        <row r="22">
          <cell r="B22" t="str">
            <v>景思翔</v>
          </cell>
          <cell r="C22">
            <v>201806060908</v>
          </cell>
          <cell r="D22">
            <v>62.808</v>
          </cell>
          <cell r="E22" t="str">
            <v>A</v>
          </cell>
          <cell r="F22">
            <v>12</v>
          </cell>
          <cell r="G22" t="str">
            <v>C</v>
          </cell>
          <cell r="H22">
            <v>3</v>
          </cell>
          <cell r="K22">
            <v>23.342399999999998</v>
          </cell>
          <cell r="L22">
            <v>3.03</v>
          </cell>
          <cell r="M22">
            <v>80.3</v>
          </cell>
          <cell r="P22">
            <v>48.18</v>
          </cell>
          <cell r="Q22">
            <v>73</v>
          </cell>
          <cell r="R22">
            <v>7.3000000000000007</v>
          </cell>
          <cell r="W22">
            <v>0</v>
          </cell>
          <cell r="AB22">
            <v>0</v>
          </cell>
          <cell r="AH22" t="str">
            <v>院级示范团支部+0.15</v>
          </cell>
          <cell r="AI22">
            <v>0.15</v>
          </cell>
          <cell r="AJ22">
            <v>0.15</v>
          </cell>
          <cell r="AR22">
            <v>0</v>
          </cell>
          <cell r="AS22">
            <v>78.822400000000002</v>
          </cell>
          <cell r="AT22">
            <v>0.15</v>
          </cell>
          <cell r="AU22">
            <v>78.972400000000007</v>
          </cell>
        </row>
        <row r="23">
          <cell r="B23" t="str">
            <v>林思媛</v>
          </cell>
          <cell r="C23">
            <v>201806060909</v>
          </cell>
          <cell r="D23">
            <v>62.145000000000003</v>
          </cell>
          <cell r="E23" t="str">
            <v>A</v>
          </cell>
          <cell r="F23">
            <v>12</v>
          </cell>
          <cell r="G23" t="str">
            <v>A</v>
          </cell>
          <cell r="H23">
            <v>7</v>
          </cell>
          <cell r="K23">
            <v>24.343500000000002</v>
          </cell>
          <cell r="L23">
            <v>4.1100000000000003</v>
          </cell>
          <cell r="M23">
            <v>91.1</v>
          </cell>
          <cell r="N23" t="str">
            <v>计算机二级+0.3</v>
          </cell>
          <cell r="O23">
            <v>0.3</v>
          </cell>
          <cell r="P23">
            <v>54.839999999999996</v>
          </cell>
          <cell r="Q23">
            <v>77</v>
          </cell>
          <cell r="R23">
            <v>7.7</v>
          </cell>
          <cell r="S23" t="str">
            <v>智能车国一+6，大唐杯省二+0.5</v>
          </cell>
          <cell r="T23">
            <v>6.5</v>
          </cell>
          <cell r="W23">
            <v>6.5</v>
          </cell>
          <cell r="AB23">
            <v>0</v>
          </cell>
          <cell r="AC23" t="str">
            <v>学习A+1.5，党支部纪检委员A+2，党建联系人A+1.5</v>
          </cell>
          <cell r="AD23" t="str">
            <v>学习A+1.5，党支部纪检委员A+2，党建联系人A+1.5</v>
          </cell>
          <cell r="AE23">
            <v>2.2999999999999998</v>
          </cell>
          <cell r="AF23" t="str">
            <v>院级优秀团干+0.25</v>
          </cell>
          <cell r="AG23">
            <v>0.25</v>
          </cell>
          <cell r="AH23" t="str">
            <v>院级示范团支部+0.15</v>
          </cell>
          <cell r="AI23">
            <v>0.15</v>
          </cell>
          <cell r="AJ23">
            <v>2.6999999999999997</v>
          </cell>
          <cell r="AR23">
            <v>0</v>
          </cell>
          <cell r="AS23">
            <v>86.883499999999998</v>
          </cell>
          <cell r="AT23">
            <v>9.1999999999999993</v>
          </cell>
          <cell r="AU23">
            <v>96.083500000000001</v>
          </cell>
        </row>
        <row r="24">
          <cell r="B24" t="str">
            <v>刘聘</v>
          </cell>
          <cell r="C24">
            <v>201806060910</v>
          </cell>
          <cell r="D24">
            <v>62.301000000000002</v>
          </cell>
          <cell r="E24" t="str">
            <v>A</v>
          </cell>
          <cell r="F24">
            <v>12</v>
          </cell>
          <cell r="G24" t="str">
            <v>C</v>
          </cell>
          <cell r="H24">
            <v>3</v>
          </cell>
          <cell r="K24">
            <v>23.190300000000001</v>
          </cell>
          <cell r="L24">
            <v>3.07</v>
          </cell>
          <cell r="M24">
            <v>80.7</v>
          </cell>
          <cell r="P24">
            <v>48.42</v>
          </cell>
          <cell r="Q24">
            <v>72</v>
          </cell>
          <cell r="R24">
            <v>7.2</v>
          </cell>
          <cell r="W24">
            <v>0</v>
          </cell>
          <cell r="AB24">
            <v>0</v>
          </cell>
          <cell r="AH24" t="str">
            <v>院级示范团支部+0.15</v>
          </cell>
          <cell r="AI24">
            <v>0.15</v>
          </cell>
          <cell r="AJ24">
            <v>0.15</v>
          </cell>
          <cell r="AR24">
            <v>0</v>
          </cell>
          <cell r="AS24">
            <v>78.810299999999998</v>
          </cell>
          <cell r="AT24">
            <v>0.15</v>
          </cell>
          <cell r="AU24">
            <v>78.960300000000004</v>
          </cell>
        </row>
        <row r="25">
          <cell r="B25" t="str">
            <v>刘洋</v>
          </cell>
          <cell r="C25">
            <v>201806060911</v>
          </cell>
          <cell r="D25">
            <v>63.093000000000004</v>
          </cell>
          <cell r="E25" t="str">
            <v>A</v>
          </cell>
          <cell r="F25">
            <v>12</v>
          </cell>
          <cell r="G25" t="str">
            <v>C</v>
          </cell>
          <cell r="H25">
            <v>3</v>
          </cell>
          <cell r="K25">
            <v>23.427900000000001</v>
          </cell>
          <cell r="L25">
            <v>3.15</v>
          </cell>
          <cell r="M25">
            <v>81.5</v>
          </cell>
          <cell r="P25">
            <v>48.9</v>
          </cell>
          <cell r="Q25">
            <v>73</v>
          </cell>
          <cell r="R25">
            <v>7.3000000000000007</v>
          </cell>
          <cell r="W25">
            <v>0</v>
          </cell>
          <cell r="AB25">
            <v>0</v>
          </cell>
          <cell r="AH25" t="str">
            <v>院级示范团支部+0.15</v>
          </cell>
          <cell r="AI25">
            <v>0.15</v>
          </cell>
          <cell r="AJ25">
            <v>0.15</v>
          </cell>
          <cell r="AR25">
            <v>0</v>
          </cell>
          <cell r="AS25">
            <v>79.627899999999997</v>
          </cell>
          <cell r="AT25">
            <v>0.15</v>
          </cell>
          <cell r="AU25">
            <v>79.777900000000002</v>
          </cell>
        </row>
        <row r="26">
          <cell r="B26" t="str">
            <v>陆城灵</v>
          </cell>
          <cell r="C26">
            <v>201806060912</v>
          </cell>
          <cell r="D26">
            <v>62.162999999999997</v>
          </cell>
          <cell r="E26" t="str">
            <v>A</v>
          </cell>
          <cell r="F26">
            <v>12</v>
          </cell>
          <cell r="G26" t="str">
            <v>A</v>
          </cell>
          <cell r="H26">
            <v>7</v>
          </cell>
          <cell r="K26">
            <v>24.348899999999997</v>
          </cell>
          <cell r="L26">
            <v>2.94</v>
          </cell>
          <cell r="M26">
            <v>79.400000000000006</v>
          </cell>
          <cell r="P26">
            <v>47.64</v>
          </cell>
          <cell r="Q26">
            <v>75</v>
          </cell>
          <cell r="R26">
            <v>7.5</v>
          </cell>
          <cell r="W26">
            <v>0</v>
          </cell>
          <cell r="AB26">
            <v>0</v>
          </cell>
          <cell r="AC26" t="str">
            <v>团支书A+2.5，党支部宣传委员B+1.5，党建联系人A+1.5</v>
          </cell>
          <cell r="AD26" t="str">
            <v>团支书A+2.5，党支部宣传委员B+1.5，党建联系人A+1.5</v>
          </cell>
          <cell r="AE26">
            <v>2.8</v>
          </cell>
          <cell r="AF26" t="str">
            <v>院级优秀团员+0.2</v>
          </cell>
          <cell r="AG26">
            <v>0.2</v>
          </cell>
          <cell r="AH26" t="str">
            <v>院级示范团支部+0.15</v>
          </cell>
          <cell r="AI26">
            <v>0.15</v>
          </cell>
          <cell r="AJ26">
            <v>3.15</v>
          </cell>
          <cell r="AR26">
            <v>0</v>
          </cell>
          <cell r="AS26">
            <v>79.488900000000001</v>
          </cell>
          <cell r="AT26">
            <v>3.15</v>
          </cell>
          <cell r="AU26">
            <v>82.638900000000007</v>
          </cell>
        </row>
        <row r="27">
          <cell r="B27" t="str">
            <v>沈博钒</v>
          </cell>
          <cell r="C27">
            <v>201806060913</v>
          </cell>
          <cell r="D27">
            <v>61.47</v>
          </cell>
          <cell r="E27" t="str">
            <v>A</v>
          </cell>
          <cell r="F27">
            <v>12</v>
          </cell>
          <cell r="G27" t="str">
            <v>B</v>
          </cell>
          <cell r="H27">
            <v>5</v>
          </cell>
          <cell r="K27">
            <v>23.541</v>
          </cell>
          <cell r="L27">
            <v>3.14</v>
          </cell>
          <cell r="M27">
            <v>81.400000000000006</v>
          </cell>
          <cell r="N27" t="str">
            <v>英语六级+0.3 托福+0.3</v>
          </cell>
          <cell r="O27">
            <v>0.6</v>
          </cell>
          <cell r="P27">
            <v>49.199999999999996</v>
          </cell>
          <cell r="Q27">
            <v>69</v>
          </cell>
          <cell r="R27">
            <v>6.9</v>
          </cell>
          <cell r="W27">
            <v>0</v>
          </cell>
          <cell r="AB27">
            <v>0</v>
          </cell>
          <cell r="AH27" t="str">
            <v>院级示范团支部+0.15</v>
          </cell>
          <cell r="AI27">
            <v>0.15</v>
          </cell>
          <cell r="AJ27">
            <v>0.15</v>
          </cell>
          <cell r="AR27">
            <v>0</v>
          </cell>
          <cell r="AS27">
            <v>79.640999999999991</v>
          </cell>
          <cell r="AT27">
            <v>0.15</v>
          </cell>
          <cell r="AU27">
            <v>79.790999999999997</v>
          </cell>
        </row>
        <row r="28">
          <cell r="B28" t="str">
            <v>孙博文</v>
          </cell>
          <cell r="C28">
            <v>201806060915</v>
          </cell>
          <cell r="D28">
            <v>62.34</v>
          </cell>
          <cell r="E28" t="str">
            <v>A</v>
          </cell>
          <cell r="F28">
            <v>12</v>
          </cell>
          <cell r="G28" t="str">
            <v>B</v>
          </cell>
          <cell r="H28">
            <v>5</v>
          </cell>
          <cell r="K28">
            <v>23.802</v>
          </cell>
          <cell r="L28">
            <v>3.19</v>
          </cell>
          <cell r="M28">
            <v>81.900000000000006</v>
          </cell>
          <cell r="P28">
            <v>49.14</v>
          </cell>
          <cell r="Q28">
            <v>69</v>
          </cell>
          <cell r="R28">
            <v>6.9</v>
          </cell>
          <cell r="W28">
            <v>0</v>
          </cell>
          <cell r="AB28">
            <v>0</v>
          </cell>
          <cell r="AH28" t="str">
            <v>院级示范团支部+0.15</v>
          </cell>
          <cell r="AI28">
            <v>0.15</v>
          </cell>
          <cell r="AJ28">
            <v>0.15</v>
          </cell>
          <cell r="AR28">
            <v>0</v>
          </cell>
          <cell r="AS28">
            <v>79.841999999999999</v>
          </cell>
          <cell r="AT28">
            <v>0.15</v>
          </cell>
          <cell r="AU28">
            <v>79.992000000000004</v>
          </cell>
        </row>
        <row r="29">
          <cell r="B29" t="str">
            <v>唐黎明芝</v>
          </cell>
          <cell r="C29">
            <v>201806060916</v>
          </cell>
          <cell r="D29">
            <v>62.649000000000001</v>
          </cell>
          <cell r="E29" t="str">
            <v>A</v>
          </cell>
          <cell r="F29">
            <v>12</v>
          </cell>
          <cell r="G29" t="str">
            <v>A</v>
          </cell>
          <cell r="H29">
            <v>7</v>
          </cell>
          <cell r="K29">
            <v>24.494699999999998</v>
          </cell>
          <cell r="L29">
            <v>3.13</v>
          </cell>
          <cell r="M29">
            <v>81.3</v>
          </cell>
          <cell r="P29">
            <v>48.779999999999994</v>
          </cell>
          <cell r="Q29">
            <v>71</v>
          </cell>
          <cell r="R29">
            <v>7.1000000000000005</v>
          </cell>
          <cell r="W29">
            <v>0</v>
          </cell>
          <cell r="AB29">
            <v>0</v>
          </cell>
          <cell r="AH29" t="str">
            <v>院级示范团支部+0.15</v>
          </cell>
          <cell r="AI29">
            <v>0.15</v>
          </cell>
          <cell r="AJ29">
            <v>0.15</v>
          </cell>
          <cell r="AR29">
            <v>0</v>
          </cell>
          <cell r="AS29">
            <v>80.37469999999999</v>
          </cell>
          <cell r="AT29">
            <v>0.15</v>
          </cell>
          <cell r="AU29">
            <v>80.524699999999996</v>
          </cell>
        </row>
        <row r="30">
          <cell r="B30" t="str">
            <v>万城</v>
          </cell>
          <cell r="C30">
            <v>201806060917</v>
          </cell>
          <cell r="D30">
            <v>62.631</v>
          </cell>
          <cell r="E30" t="str">
            <v>A</v>
          </cell>
          <cell r="F30">
            <v>12</v>
          </cell>
          <cell r="G30" t="str">
            <v>B</v>
          </cell>
          <cell r="H30">
            <v>5</v>
          </cell>
          <cell r="K30">
            <v>23.889299999999999</v>
          </cell>
          <cell r="L30">
            <v>0.8</v>
          </cell>
          <cell r="M30">
            <v>58</v>
          </cell>
          <cell r="P30">
            <v>34.799999999999997</v>
          </cell>
          <cell r="Q30">
            <v>68</v>
          </cell>
          <cell r="R30">
            <v>6.8000000000000007</v>
          </cell>
          <cell r="W30">
            <v>0</v>
          </cell>
          <cell r="AB30">
            <v>0</v>
          </cell>
          <cell r="AH30" t="str">
            <v>院级示范团支部+0.15</v>
          </cell>
          <cell r="AI30">
            <v>0.15</v>
          </cell>
          <cell r="AJ30">
            <v>0.15</v>
          </cell>
          <cell r="AR30">
            <v>0</v>
          </cell>
          <cell r="AS30">
            <v>65.4893</v>
          </cell>
          <cell r="AT30">
            <v>0.15</v>
          </cell>
          <cell r="AU30">
            <v>65.639300000000006</v>
          </cell>
        </row>
        <row r="31">
          <cell r="B31" t="str">
            <v>王奇</v>
          </cell>
          <cell r="C31">
            <v>201806060918</v>
          </cell>
          <cell r="D31">
            <v>62.345999999999997</v>
          </cell>
          <cell r="E31" t="str">
            <v>A</v>
          </cell>
          <cell r="F31">
            <v>12</v>
          </cell>
          <cell r="G31" t="str">
            <v>B</v>
          </cell>
          <cell r="H31">
            <v>5</v>
          </cell>
          <cell r="K31">
            <v>23.803799999999999</v>
          </cell>
          <cell r="L31">
            <v>3.88</v>
          </cell>
          <cell r="M31">
            <v>88.8</v>
          </cell>
          <cell r="N31" t="str">
            <v>英语六级+0.3</v>
          </cell>
          <cell r="O31">
            <v>0.3</v>
          </cell>
          <cell r="P31">
            <v>53.459999999999994</v>
          </cell>
          <cell r="Q31">
            <v>72</v>
          </cell>
          <cell r="R31">
            <v>7.2</v>
          </cell>
          <cell r="S31" t="str">
            <v>智能车国一+6，大唐杯省二+0.5</v>
          </cell>
          <cell r="T31">
            <v>6.5</v>
          </cell>
          <cell r="W31">
            <v>6.5</v>
          </cell>
          <cell r="AB31">
            <v>0</v>
          </cell>
          <cell r="AC31" t="str">
            <v>心理B+1.2</v>
          </cell>
          <cell r="AD31" t="str">
            <v>心理B+1.2</v>
          </cell>
          <cell r="AE31">
            <v>1.2</v>
          </cell>
          <cell r="AH31" t="str">
            <v>院级示范团支部+0.15</v>
          </cell>
          <cell r="AI31">
            <v>0.15</v>
          </cell>
          <cell r="AJ31">
            <v>1.3499999999999999</v>
          </cell>
          <cell r="AN31" t="str">
            <v>篮球赛季军+0.2</v>
          </cell>
          <cell r="AO31">
            <v>0.2</v>
          </cell>
          <cell r="AR31">
            <v>0.2</v>
          </cell>
          <cell r="AS31">
            <v>84.463799999999992</v>
          </cell>
          <cell r="AT31">
            <v>8.0499999999999989</v>
          </cell>
          <cell r="AU31">
            <v>92.513799999999989</v>
          </cell>
        </row>
        <row r="32">
          <cell r="B32" t="str">
            <v>王群豪</v>
          </cell>
          <cell r="C32">
            <v>201806060919</v>
          </cell>
          <cell r="D32">
            <v>61.424999999999997</v>
          </cell>
          <cell r="E32" t="str">
            <v>A</v>
          </cell>
          <cell r="F32">
            <v>12</v>
          </cell>
          <cell r="G32" t="str">
            <v>B</v>
          </cell>
          <cell r="H32">
            <v>5</v>
          </cell>
          <cell r="K32">
            <v>23.5275</v>
          </cell>
          <cell r="L32">
            <v>1.35</v>
          </cell>
          <cell r="M32">
            <v>63.5</v>
          </cell>
          <cell r="P32">
            <v>38.1</v>
          </cell>
          <cell r="Q32">
            <v>68</v>
          </cell>
          <cell r="R32">
            <v>6.8000000000000007</v>
          </cell>
          <cell r="W32">
            <v>0</v>
          </cell>
          <cell r="AB32">
            <v>0</v>
          </cell>
          <cell r="AH32" t="str">
            <v>院级示范团支部+0.15</v>
          </cell>
          <cell r="AI32">
            <v>0.15</v>
          </cell>
          <cell r="AJ32">
            <v>0.15</v>
          </cell>
          <cell r="AR32">
            <v>0</v>
          </cell>
          <cell r="AS32">
            <v>68.427500000000009</v>
          </cell>
          <cell r="AT32">
            <v>0.15</v>
          </cell>
          <cell r="AU32">
            <v>68.577500000000015</v>
          </cell>
        </row>
        <row r="33">
          <cell r="B33" t="str">
            <v>王小林</v>
          </cell>
          <cell r="C33">
            <v>201806060920</v>
          </cell>
          <cell r="D33">
            <v>61.44</v>
          </cell>
          <cell r="E33" t="str">
            <v>A</v>
          </cell>
          <cell r="F33">
            <v>12</v>
          </cell>
          <cell r="G33" t="str">
            <v>B</v>
          </cell>
          <cell r="H33">
            <v>5</v>
          </cell>
          <cell r="K33">
            <v>23.532</v>
          </cell>
          <cell r="L33">
            <v>2.71</v>
          </cell>
          <cell r="M33">
            <v>77.099999999999994</v>
          </cell>
          <cell r="P33">
            <v>46.26</v>
          </cell>
          <cell r="Q33">
            <v>72</v>
          </cell>
          <cell r="R33">
            <v>7.2</v>
          </cell>
          <cell r="W33">
            <v>0</v>
          </cell>
          <cell r="AB33">
            <v>0</v>
          </cell>
          <cell r="AH33" t="str">
            <v>院级示范团支部+0.15</v>
          </cell>
          <cell r="AI33">
            <v>0.15</v>
          </cell>
          <cell r="AJ33">
            <v>0.15</v>
          </cell>
          <cell r="AR33">
            <v>0</v>
          </cell>
          <cell r="AS33">
            <v>76.99199999999999</v>
          </cell>
          <cell r="AT33">
            <v>0.15</v>
          </cell>
          <cell r="AU33">
            <v>77.141999999999996</v>
          </cell>
        </row>
        <row r="34">
          <cell r="B34" t="str">
            <v>王旭升</v>
          </cell>
          <cell r="C34">
            <v>201806060921</v>
          </cell>
          <cell r="D34">
            <v>63.1</v>
          </cell>
          <cell r="E34" t="str">
            <v>A</v>
          </cell>
          <cell r="F34">
            <v>12</v>
          </cell>
          <cell r="G34" t="str">
            <v>B</v>
          </cell>
          <cell r="H34">
            <v>5</v>
          </cell>
          <cell r="K34">
            <v>24.029999999999998</v>
          </cell>
          <cell r="L34">
            <v>4.09</v>
          </cell>
          <cell r="M34">
            <v>90.9</v>
          </cell>
          <cell r="N34" t="str">
            <v>英语六级+0.3</v>
          </cell>
          <cell r="O34">
            <v>0.3</v>
          </cell>
          <cell r="P34">
            <v>54.72</v>
          </cell>
          <cell r="Q34">
            <v>81</v>
          </cell>
          <cell r="R34">
            <v>8.1</v>
          </cell>
          <cell r="S34" t="str">
            <v>电子设计竞赛省成功参赛奖+1</v>
          </cell>
          <cell r="T34">
            <v>1</v>
          </cell>
          <cell r="W34">
            <v>1</v>
          </cell>
          <cell r="AB34">
            <v>0</v>
          </cell>
          <cell r="AC34" t="str">
            <v>班长B+2，党支部副书记A+3.25，党建联系人A+1.5</v>
          </cell>
          <cell r="AD34" t="str">
            <v>班长B+2，党支部副书记A+3.25，党建联系人A+1.5</v>
          </cell>
          <cell r="AE34">
            <v>3.65</v>
          </cell>
          <cell r="AF34" t="str">
            <v>院级优秀团干+0.25</v>
          </cell>
          <cell r="AG34">
            <v>0.25</v>
          </cell>
          <cell r="AH34" t="str">
            <v>院级示范团支部+0.15</v>
          </cell>
          <cell r="AI34">
            <v>0.15</v>
          </cell>
          <cell r="AJ34">
            <v>4.05</v>
          </cell>
          <cell r="AN34" t="str">
            <v>运动会引体向上第四名+0.2  通信1801班级篮球赛季军 篮球队队员+0.2</v>
          </cell>
          <cell r="AO34">
            <v>0.4</v>
          </cell>
          <cell r="AR34">
            <v>0.4</v>
          </cell>
          <cell r="AS34">
            <v>86.85</v>
          </cell>
          <cell r="AT34">
            <v>5.45</v>
          </cell>
          <cell r="AU34">
            <v>92.3</v>
          </cell>
        </row>
        <row r="35">
          <cell r="B35" t="str">
            <v>徐学成</v>
          </cell>
          <cell r="C35">
            <v>201806060922</v>
          </cell>
          <cell r="D35">
            <v>61.47</v>
          </cell>
          <cell r="E35" t="str">
            <v>A</v>
          </cell>
          <cell r="F35">
            <v>12</v>
          </cell>
          <cell r="G35" t="str">
            <v>C</v>
          </cell>
          <cell r="H35">
            <v>3</v>
          </cell>
          <cell r="K35">
            <v>22.940999999999999</v>
          </cell>
          <cell r="L35">
            <v>2.69</v>
          </cell>
          <cell r="M35">
            <v>76.900000000000006</v>
          </cell>
          <cell r="P35">
            <v>46.14</v>
          </cell>
          <cell r="Q35">
            <v>72</v>
          </cell>
          <cell r="R35">
            <v>7.2</v>
          </cell>
          <cell r="W35">
            <v>0</v>
          </cell>
          <cell r="AB35">
            <v>0</v>
          </cell>
          <cell r="AH35" t="str">
            <v>院级示范团支部+0.15</v>
          </cell>
          <cell r="AI35">
            <v>0.15</v>
          </cell>
          <cell r="AJ35">
            <v>0.15</v>
          </cell>
          <cell r="AR35">
            <v>0</v>
          </cell>
          <cell r="AS35">
            <v>76.281000000000006</v>
          </cell>
          <cell r="AT35">
            <v>0.15</v>
          </cell>
          <cell r="AU35">
            <v>76.431000000000012</v>
          </cell>
        </row>
        <row r="36">
          <cell r="B36" t="str">
            <v>徐睿卓</v>
          </cell>
          <cell r="C36">
            <v>201806060923</v>
          </cell>
          <cell r="D36">
            <v>62.616</v>
          </cell>
          <cell r="E36" t="str">
            <v>A</v>
          </cell>
          <cell r="F36">
            <v>12</v>
          </cell>
          <cell r="G36" t="str">
            <v>C</v>
          </cell>
          <cell r="H36">
            <v>3</v>
          </cell>
          <cell r="K36">
            <v>23.284800000000001</v>
          </cell>
          <cell r="L36">
            <v>4.29</v>
          </cell>
          <cell r="M36">
            <v>92.9</v>
          </cell>
          <cell r="N36" t="str">
            <v>英语六级+0.3</v>
          </cell>
          <cell r="O36">
            <v>0.3</v>
          </cell>
          <cell r="P36">
            <v>55.92</v>
          </cell>
          <cell r="Q36">
            <v>75</v>
          </cell>
          <cell r="R36">
            <v>7.5</v>
          </cell>
          <cell r="S36" t="str">
            <v>智能车国一（老队员）+7.2，大唐杯省三+0.2，电子设计竞赛省成功参赛奖+1</v>
          </cell>
          <cell r="T36">
            <v>8.4</v>
          </cell>
          <cell r="W36">
            <v>8.4</v>
          </cell>
          <cell r="AB36">
            <v>0</v>
          </cell>
          <cell r="AC36" t="str">
            <v>党建联系人A+1.5</v>
          </cell>
          <cell r="AD36" t="str">
            <v>党建联系人A+1.5</v>
          </cell>
          <cell r="AE36">
            <v>1.5</v>
          </cell>
          <cell r="AH36" t="str">
            <v>院级示范团支部+0.15</v>
          </cell>
          <cell r="AI36">
            <v>0.15</v>
          </cell>
          <cell r="AJ36">
            <v>1.65</v>
          </cell>
          <cell r="AN36" t="str">
            <v>篮球赛季军+0.2</v>
          </cell>
          <cell r="AO36">
            <v>0.2</v>
          </cell>
          <cell r="AR36">
            <v>0.2</v>
          </cell>
          <cell r="AS36">
            <v>86.704800000000006</v>
          </cell>
          <cell r="AT36">
            <v>10.25</v>
          </cell>
          <cell r="AU36">
            <v>96.954800000000006</v>
          </cell>
        </row>
        <row r="37">
          <cell r="B37" t="str">
            <v>杨健</v>
          </cell>
          <cell r="C37">
            <v>201806060924</v>
          </cell>
          <cell r="D37">
            <v>62.34</v>
          </cell>
          <cell r="E37" t="str">
            <v>A</v>
          </cell>
          <cell r="F37">
            <v>12</v>
          </cell>
          <cell r="G37" t="str">
            <v>C</v>
          </cell>
          <cell r="H37">
            <v>3</v>
          </cell>
          <cell r="K37">
            <v>23.202000000000002</v>
          </cell>
          <cell r="L37">
            <v>1.7</v>
          </cell>
          <cell r="M37">
            <v>67</v>
          </cell>
          <cell r="P37">
            <v>40.199999999999996</v>
          </cell>
          <cell r="Q37">
            <v>74</v>
          </cell>
          <cell r="R37">
            <v>7.4</v>
          </cell>
          <cell r="W37">
            <v>0</v>
          </cell>
          <cell r="AB37">
            <v>0</v>
          </cell>
          <cell r="AH37" t="str">
            <v>院级示范团支部+0.15</v>
          </cell>
          <cell r="AI37">
            <v>0.15</v>
          </cell>
          <cell r="AJ37">
            <v>0.15</v>
          </cell>
          <cell r="AR37">
            <v>0</v>
          </cell>
          <cell r="AS37">
            <v>70.801999999999992</v>
          </cell>
          <cell r="AT37">
            <v>0.15</v>
          </cell>
          <cell r="AU37">
            <v>70.951999999999998</v>
          </cell>
        </row>
        <row r="38">
          <cell r="B38" t="str">
            <v>杨慎之</v>
          </cell>
          <cell r="C38">
            <v>201806060925</v>
          </cell>
          <cell r="D38">
            <v>62.631</v>
          </cell>
          <cell r="E38" t="str">
            <v>A</v>
          </cell>
          <cell r="F38">
            <v>12</v>
          </cell>
          <cell r="G38" t="str">
            <v>C</v>
          </cell>
          <cell r="H38">
            <v>3</v>
          </cell>
          <cell r="K38">
            <v>23.289300000000001</v>
          </cell>
          <cell r="L38">
            <v>4.3</v>
          </cell>
          <cell r="M38">
            <v>93</v>
          </cell>
          <cell r="N38" t="str">
            <v>英语六级证书+0.3</v>
          </cell>
          <cell r="O38">
            <v>0.3</v>
          </cell>
          <cell r="P38">
            <v>55.98</v>
          </cell>
          <cell r="Q38">
            <v>81</v>
          </cell>
          <cell r="R38">
            <v>8.1</v>
          </cell>
          <cell r="S38" t="str">
            <v>电子设计竞赛省成功参赛奖+1，智能车国一（老队员）+7.2</v>
          </cell>
          <cell r="T38">
            <v>8.1999999999999993</v>
          </cell>
          <cell r="W38">
            <v>8.1999999999999993</v>
          </cell>
          <cell r="AB38">
            <v>0</v>
          </cell>
          <cell r="AH38" t="str">
            <v>院级示范团支部+0.15</v>
          </cell>
          <cell r="AI38">
            <v>0.15</v>
          </cell>
          <cell r="AJ38">
            <v>0.15</v>
          </cell>
          <cell r="AK38" t="str">
            <v>院篮球队</v>
          </cell>
          <cell r="AL38">
            <v>0.5</v>
          </cell>
          <cell r="AN38" t="str">
            <v>篮球赛季军+0.2</v>
          </cell>
          <cell r="AO38">
            <v>0.2</v>
          </cell>
          <cell r="AR38">
            <v>0.7</v>
          </cell>
          <cell r="AS38">
            <v>87.369299999999996</v>
          </cell>
          <cell r="AT38">
            <v>9.0499999999999989</v>
          </cell>
          <cell r="AU38">
            <v>96.419299999999993</v>
          </cell>
        </row>
        <row r="39">
          <cell r="B39" t="str">
            <v>应世其</v>
          </cell>
          <cell r="C39">
            <v>201806060926</v>
          </cell>
          <cell r="D39">
            <v>62.847000000000001</v>
          </cell>
          <cell r="E39" t="str">
            <v>A</v>
          </cell>
          <cell r="F39">
            <v>12</v>
          </cell>
          <cell r="G39" t="str">
            <v>B</v>
          </cell>
          <cell r="H39">
            <v>5</v>
          </cell>
          <cell r="K39">
            <v>23.9541</v>
          </cell>
          <cell r="L39">
            <v>2.37</v>
          </cell>
          <cell r="M39">
            <v>73.7</v>
          </cell>
          <cell r="P39">
            <v>44.22</v>
          </cell>
          <cell r="Q39">
            <v>76</v>
          </cell>
          <cell r="R39">
            <v>7.6000000000000005</v>
          </cell>
          <cell r="W39">
            <v>0</v>
          </cell>
          <cell r="AB39">
            <v>0</v>
          </cell>
          <cell r="AH39" t="str">
            <v>院级示范团支部+0.15</v>
          </cell>
          <cell r="AI39">
            <v>0.15</v>
          </cell>
          <cell r="AJ39">
            <v>0.15</v>
          </cell>
          <cell r="AR39">
            <v>0</v>
          </cell>
          <cell r="AS39">
            <v>75.774100000000004</v>
          </cell>
          <cell r="AT39">
            <v>0.15</v>
          </cell>
          <cell r="AU39">
            <v>75.92410000000001</v>
          </cell>
        </row>
        <row r="40">
          <cell r="B40" t="str">
            <v>张怡</v>
          </cell>
          <cell r="C40">
            <v>201806060928</v>
          </cell>
          <cell r="D40">
            <v>62.37</v>
          </cell>
          <cell r="E40" t="str">
            <v>A</v>
          </cell>
          <cell r="F40">
            <v>12</v>
          </cell>
          <cell r="G40" t="str">
            <v>A</v>
          </cell>
          <cell r="H40">
            <v>7</v>
          </cell>
          <cell r="I40" t="str">
            <v>院通报表扬+0.5院通报表扬+0.5院通报表扬+0.5</v>
          </cell>
          <cell r="J40">
            <v>1.5</v>
          </cell>
          <cell r="K40">
            <v>24.861000000000001</v>
          </cell>
          <cell r="L40">
            <v>3.26</v>
          </cell>
          <cell r="M40">
            <v>82.6</v>
          </cell>
          <cell r="N40" t="str">
            <v>英语六级+0.3</v>
          </cell>
          <cell r="O40">
            <v>0.3</v>
          </cell>
          <cell r="P40">
            <v>49.739999999999995</v>
          </cell>
          <cell r="Q40">
            <v>75</v>
          </cell>
          <cell r="R40">
            <v>7.5</v>
          </cell>
          <cell r="W40">
            <v>0</v>
          </cell>
          <cell r="X40" t="str">
            <v>省级社会实践团队成员+0.75，青年志愿者服务项目银奖+0.15</v>
          </cell>
          <cell r="Y40">
            <v>0.9</v>
          </cell>
          <cell r="AB40">
            <v>0.9</v>
          </cell>
          <cell r="AC40" t="str">
            <v>主席团A+5.85</v>
          </cell>
          <cell r="AD40" t="str">
            <v>主席团A+5.85</v>
          </cell>
          <cell r="AE40">
            <v>5.85</v>
          </cell>
          <cell r="AF40" t="str">
            <v>校级优秀团员+0.4</v>
          </cell>
          <cell r="AG40">
            <v>0.4</v>
          </cell>
          <cell r="AH40" t="str">
            <v>院级示范团支部+0.15</v>
          </cell>
          <cell r="AI40">
            <v>0.15</v>
          </cell>
          <cell r="AJ40">
            <v>6.3999999999999995</v>
          </cell>
          <cell r="AR40">
            <v>0</v>
          </cell>
          <cell r="AS40">
            <v>82.100999999999999</v>
          </cell>
          <cell r="AT40">
            <v>7.3</v>
          </cell>
          <cell r="AU40">
            <v>89.400999999999996</v>
          </cell>
        </row>
        <row r="41">
          <cell r="B41" t="str">
            <v>张瀚丹</v>
          </cell>
          <cell r="C41">
            <v>201806060929</v>
          </cell>
          <cell r="D41">
            <v>63.146999999999998</v>
          </cell>
          <cell r="E41" t="str">
            <v>A</v>
          </cell>
          <cell r="F41">
            <v>12</v>
          </cell>
          <cell r="G41" t="str">
            <v>A</v>
          </cell>
          <cell r="H41">
            <v>7</v>
          </cell>
          <cell r="K41">
            <v>24.644099999999998</v>
          </cell>
          <cell r="L41">
            <v>4.0199999999999996</v>
          </cell>
          <cell r="M41">
            <v>90.199999999999989</v>
          </cell>
          <cell r="N41" t="str">
            <v>计算机二级+0.3</v>
          </cell>
          <cell r="O41">
            <v>0.3</v>
          </cell>
          <cell r="P41">
            <v>54.29999999999999</v>
          </cell>
          <cell r="Q41">
            <v>72</v>
          </cell>
          <cell r="R41">
            <v>7.2</v>
          </cell>
          <cell r="S41" t="str">
            <v>电子设计竞赛校二+0.6，运河杯竞赛校三（已提）+2，互联网竞赛省一（已提）+6</v>
          </cell>
          <cell r="T41">
            <v>8.6</v>
          </cell>
          <cell r="U41" t="str">
            <v>论文B类第一作者+2，sci收录学术期刊第二作者（第一为老师）+6，国创立项三作+0.375</v>
          </cell>
          <cell r="V41">
            <v>6.375</v>
          </cell>
          <cell r="W41">
            <v>14.975</v>
          </cell>
          <cell r="AB41">
            <v>0</v>
          </cell>
          <cell r="AC41" t="str">
            <v>党员领航员A+2.5，党支部组织委员B+1.5，党建联系人A+1.5</v>
          </cell>
          <cell r="AD41" t="str">
            <v>党员领航员A+2.5，党支部组织委员B+1.5，党建联系人A+1.5</v>
          </cell>
          <cell r="AE41">
            <v>2.8</v>
          </cell>
          <cell r="AH41" t="str">
            <v>院级示范团支部+0.15</v>
          </cell>
          <cell r="AI41">
            <v>0.15</v>
          </cell>
          <cell r="AJ41">
            <v>2.9499999999999997</v>
          </cell>
          <cell r="AR41">
            <v>0</v>
          </cell>
          <cell r="AS41">
            <v>86.14409999999998</v>
          </cell>
          <cell r="AT41">
            <v>17.925000000000001</v>
          </cell>
          <cell r="AU41">
            <v>104.06909999999998</v>
          </cell>
        </row>
        <row r="42">
          <cell r="B42" t="str">
            <v>赵园园</v>
          </cell>
          <cell r="C42">
            <v>201806060930</v>
          </cell>
          <cell r="D42">
            <v>62.646000000000001</v>
          </cell>
          <cell r="E42" t="str">
            <v>A</v>
          </cell>
          <cell r="F42">
            <v>12</v>
          </cell>
          <cell r="G42" t="str">
            <v>A</v>
          </cell>
          <cell r="H42">
            <v>7</v>
          </cell>
          <cell r="K42">
            <v>24.4938</v>
          </cell>
          <cell r="L42">
            <v>3.91</v>
          </cell>
          <cell r="M42">
            <v>89.1</v>
          </cell>
          <cell r="P42">
            <v>53.459999999999994</v>
          </cell>
          <cell r="Q42">
            <v>77</v>
          </cell>
          <cell r="R42">
            <v>7.7</v>
          </cell>
          <cell r="S42" t="str">
            <v>电子设计竞赛省成功参赛奖+1，大唐杯省三+0.2，电子设计竞赛校二（老队员）+0.72</v>
          </cell>
          <cell r="T42">
            <v>1.92</v>
          </cell>
          <cell r="W42">
            <v>1.92</v>
          </cell>
          <cell r="AB42">
            <v>0</v>
          </cell>
          <cell r="AC42" t="str">
            <v>副团总支+2.5</v>
          </cell>
          <cell r="AD42" t="str">
            <v>副团总支+2.5，资助A+1.5</v>
          </cell>
          <cell r="AE42">
            <v>2.65</v>
          </cell>
          <cell r="AF42" t="str">
            <v>校级优秀团员+0.4</v>
          </cell>
          <cell r="AG42">
            <v>0.4</v>
          </cell>
          <cell r="AH42" t="str">
            <v>院级示范团支部+0.15</v>
          </cell>
          <cell r="AI42">
            <v>0.15</v>
          </cell>
          <cell r="AJ42">
            <v>3.2</v>
          </cell>
          <cell r="AR42">
            <v>0</v>
          </cell>
          <cell r="AS42">
            <v>85.65379999999999</v>
          </cell>
          <cell r="AT42">
            <v>5.12</v>
          </cell>
          <cell r="AU42">
            <v>90.773799999999994</v>
          </cell>
        </row>
        <row r="43">
          <cell r="B43" t="str">
            <v>朱永安</v>
          </cell>
          <cell r="C43">
            <v>201806060932</v>
          </cell>
          <cell r="D43">
            <v>62.502000000000002</v>
          </cell>
          <cell r="E43" t="str">
            <v>A</v>
          </cell>
          <cell r="F43">
            <v>12</v>
          </cell>
          <cell r="G43" t="str">
            <v>B</v>
          </cell>
          <cell r="H43">
            <v>5</v>
          </cell>
          <cell r="K43">
            <v>23.850600000000004</v>
          </cell>
          <cell r="L43">
            <v>3.08</v>
          </cell>
          <cell r="M43">
            <v>80.8</v>
          </cell>
          <cell r="P43">
            <v>48.48</v>
          </cell>
          <cell r="Q43">
            <v>77</v>
          </cell>
          <cell r="R43">
            <v>7.7</v>
          </cell>
          <cell r="W43">
            <v>0</v>
          </cell>
          <cell r="AB43">
            <v>0</v>
          </cell>
          <cell r="AH43" t="str">
            <v>院级示范团支部+0.15</v>
          </cell>
          <cell r="AI43">
            <v>0.15</v>
          </cell>
          <cell r="AJ43">
            <v>0.15</v>
          </cell>
          <cell r="AR43">
            <v>0</v>
          </cell>
          <cell r="AS43">
            <v>80.030599999999993</v>
          </cell>
          <cell r="AT43">
            <v>0.15</v>
          </cell>
          <cell r="AU43">
            <v>80.180599999999998</v>
          </cell>
        </row>
        <row r="44">
          <cell r="B44" t="str">
            <v>姜怡玲</v>
          </cell>
          <cell r="C44">
            <v>201805150106</v>
          </cell>
          <cell r="D44">
            <v>61.134</v>
          </cell>
          <cell r="E44" t="str">
            <v>A</v>
          </cell>
          <cell r="F44">
            <v>12</v>
          </cell>
          <cell r="G44" t="str">
            <v>A</v>
          </cell>
          <cell r="H44">
            <v>7</v>
          </cell>
          <cell r="K44">
            <v>24.040199999999999</v>
          </cell>
          <cell r="L44">
            <v>3.1</v>
          </cell>
          <cell r="M44">
            <v>81</v>
          </cell>
          <cell r="N44" t="str">
            <v>普通话+0.2</v>
          </cell>
          <cell r="O44">
            <v>0.2</v>
          </cell>
          <cell r="P44">
            <v>48.72</v>
          </cell>
          <cell r="Q44">
            <v>84</v>
          </cell>
          <cell r="R44">
            <v>8.4</v>
          </cell>
          <cell r="S44" t="str">
            <v>互联网竞赛国一（已提+五名后）+0.6</v>
          </cell>
          <cell r="T44">
            <v>0.6</v>
          </cell>
          <cell r="W44">
            <v>0.6</v>
          </cell>
          <cell r="AB44">
            <v>0</v>
          </cell>
          <cell r="AJ44">
            <v>0</v>
          </cell>
          <cell r="AR44">
            <v>0</v>
          </cell>
          <cell r="AS44">
            <v>81.160200000000003</v>
          </cell>
          <cell r="AT44">
            <v>0.6</v>
          </cell>
          <cell r="AU44">
            <v>81.760199999999998</v>
          </cell>
        </row>
        <row r="45">
          <cell r="B45" t="str">
            <v>黄钟丽</v>
          </cell>
          <cell r="C45">
            <v>201806022210</v>
          </cell>
          <cell r="D45">
            <v>61.167000000000002</v>
          </cell>
          <cell r="E45" t="str">
            <v>A</v>
          </cell>
          <cell r="F45">
            <v>12</v>
          </cell>
          <cell r="G45" t="str">
            <v>A</v>
          </cell>
          <cell r="H45">
            <v>7</v>
          </cell>
          <cell r="K45">
            <v>24.0501</v>
          </cell>
          <cell r="L45">
            <v>3.44</v>
          </cell>
          <cell r="M45">
            <v>84.4</v>
          </cell>
          <cell r="P45">
            <v>50.64</v>
          </cell>
          <cell r="Q45">
            <v>76</v>
          </cell>
          <cell r="R45">
            <v>7.6000000000000005</v>
          </cell>
          <cell r="W45">
            <v>0</v>
          </cell>
          <cell r="AB45">
            <v>0</v>
          </cell>
          <cell r="AJ45">
            <v>0</v>
          </cell>
          <cell r="AR45">
            <v>0</v>
          </cell>
          <cell r="AS45">
            <v>82.290099999999995</v>
          </cell>
          <cell r="AT45">
            <v>0</v>
          </cell>
          <cell r="AU45">
            <v>82.290099999999995</v>
          </cell>
        </row>
        <row r="46">
          <cell r="B46" t="str">
            <v>刘陈艺</v>
          </cell>
          <cell r="C46">
            <v>201806022213</v>
          </cell>
          <cell r="D46">
            <v>61.017000000000003</v>
          </cell>
          <cell r="E46" t="str">
            <v>A</v>
          </cell>
          <cell r="F46">
            <v>12</v>
          </cell>
          <cell r="G46" t="str">
            <v>A</v>
          </cell>
          <cell r="H46">
            <v>7</v>
          </cell>
          <cell r="I46" t="str">
            <v>院通报表扬+0.5</v>
          </cell>
          <cell r="J46">
            <v>0.5</v>
          </cell>
          <cell r="K46">
            <v>24.155099999999997</v>
          </cell>
          <cell r="L46">
            <v>3.73</v>
          </cell>
          <cell r="M46">
            <v>87.3</v>
          </cell>
          <cell r="N46" t="str">
            <v>普通话+0.2</v>
          </cell>
          <cell r="O46">
            <v>0.2</v>
          </cell>
          <cell r="P46">
            <v>52.5</v>
          </cell>
          <cell r="Q46">
            <v>78</v>
          </cell>
          <cell r="R46">
            <v>7.8000000000000007</v>
          </cell>
          <cell r="S46" t="str">
            <v>电子设计竞赛省成功参赛奖+1</v>
          </cell>
          <cell r="T46">
            <v>1</v>
          </cell>
          <cell r="W46">
            <v>1</v>
          </cell>
          <cell r="AB46">
            <v>0</v>
          </cell>
          <cell r="AJ46">
            <v>0</v>
          </cell>
          <cell r="AR46">
            <v>0</v>
          </cell>
          <cell r="AS46">
            <v>84.455100000000002</v>
          </cell>
          <cell r="AT46">
            <v>1</v>
          </cell>
          <cell r="AU46">
            <v>85.455100000000002</v>
          </cell>
        </row>
        <row r="47">
          <cell r="B47" t="str">
            <v>王若楠</v>
          </cell>
          <cell r="C47">
            <v>201806050825</v>
          </cell>
          <cell r="D47">
            <v>56.957999999999998</v>
          </cell>
          <cell r="E47" t="str">
            <v>A</v>
          </cell>
          <cell r="F47">
            <v>12</v>
          </cell>
          <cell r="G47" t="str">
            <v>A</v>
          </cell>
          <cell r="H47">
            <v>7</v>
          </cell>
          <cell r="K47">
            <v>22.787399999999998</v>
          </cell>
          <cell r="L47">
            <v>3.62</v>
          </cell>
          <cell r="M47">
            <v>86.2</v>
          </cell>
          <cell r="P47">
            <v>51.72</v>
          </cell>
          <cell r="Q47">
            <v>72</v>
          </cell>
          <cell r="R47">
            <v>7.2</v>
          </cell>
          <cell r="W47">
            <v>0</v>
          </cell>
          <cell r="AB47">
            <v>0</v>
          </cell>
          <cell r="AJ47">
            <v>0</v>
          </cell>
          <cell r="AR47">
            <v>0</v>
          </cell>
          <cell r="AS47">
            <v>81.707399999999993</v>
          </cell>
          <cell r="AT47">
            <v>0</v>
          </cell>
          <cell r="AU47">
            <v>81.707399999999993</v>
          </cell>
        </row>
        <row r="48">
          <cell r="B48" t="str">
            <v>王恺</v>
          </cell>
          <cell r="C48">
            <v>201806060818</v>
          </cell>
          <cell r="D48">
            <v>60.6</v>
          </cell>
          <cell r="E48" t="str">
            <v>A</v>
          </cell>
          <cell r="F48">
            <v>12</v>
          </cell>
          <cell r="G48" t="str">
            <v>B</v>
          </cell>
          <cell r="H48">
            <v>5</v>
          </cell>
          <cell r="K48">
            <v>23.279999999999998</v>
          </cell>
          <cell r="L48">
            <v>3.74</v>
          </cell>
          <cell r="M48">
            <v>87.4</v>
          </cell>
          <cell r="P48">
            <v>52.440000000000005</v>
          </cell>
          <cell r="Q48">
            <v>74</v>
          </cell>
          <cell r="R48">
            <v>7.4</v>
          </cell>
          <cell r="W48">
            <v>0</v>
          </cell>
          <cell r="AB48">
            <v>0</v>
          </cell>
          <cell r="AJ48">
            <v>0</v>
          </cell>
          <cell r="AR48">
            <v>0</v>
          </cell>
          <cell r="AS48">
            <v>83.12</v>
          </cell>
          <cell r="AT48">
            <v>0</v>
          </cell>
          <cell r="AU48">
            <v>83.12</v>
          </cell>
        </row>
        <row r="49">
          <cell r="B49" t="str">
            <v>吴越</v>
          </cell>
          <cell r="C49">
            <v>201806060821</v>
          </cell>
          <cell r="D49">
            <v>62.701000000000001</v>
          </cell>
          <cell r="E49" t="str">
            <v>A</v>
          </cell>
          <cell r="F49">
            <v>12</v>
          </cell>
          <cell r="G49" t="str">
            <v>B</v>
          </cell>
          <cell r="H49">
            <v>5</v>
          </cell>
          <cell r="K49">
            <v>23.910299999999996</v>
          </cell>
          <cell r="L49">
            <v>3.49</v>
          </cell>
          <cell r="M49">
            <v>84.9</v>
          </cell>
          <cell r="P49">
            <v>50.940000000000005</v>
          </cell>
          <cell r="Q49">
            <v>75</v>
          </cell>
          <cell r="R49">
            <v>7.5</v>
          </cell>
          <cell r="W49">
            <v>0</v>
          </cell>
          <cell r="AB49">
            <v>0</v>
          </cell>
          <cell r="AC49" t="str">
            <v>心理B+1</v>
          </cell>
          <cell r="AE49">
            <v>0.65</v>
          </cell>
          <cell r="AJ49">
            <v>0.65</v>
          </cell>
          <cell r="AR49">
            <v>0</v>
          </cell>
          <cell r="AS49">
            <v>82.350300000000004</v>
          </cell>
          <cell r="AT49">
            <v>0.65</v>
          </cell>
          <cell r="AU49">
            <v>83.00030000000001</v>
          </cell>
        </row>
        <row r="50">
          <cell r="B50" t="str">
            <v>赵舒磊</v>
          </cell>
          <cell r="C50">
            <v>201806060830</v>
          </cell>
          <cell r="D50">
            <v>61.625999999999998</v>
          </cell>
          <cell r="E50" t="str">
            <v>A</v>
          </cell>
          <cell r="F50">
            <v>12</v>
          </cell>
          <cell r="G50" t="str">
            <v>B</v>
          </cell>
          <cell r="H50">
            <v>5</v>
          </cell>
          <cell r="K50">
            <v>23.587800000000001</v>
          </cell>
          <cell r="L50">
            <v>3.33</v>
          </cell>
          <cell r="M50">
            <v>83.3</v>
          </cell>
          <cell r="P50">
            <v>49.98</v>
          </cell>
          <cell r="Q50">
            <v>76</v>
          </cell>
          <cell r="R50">
            <v>7.6000000000000005</v>
          </cell>
          <cell r="W50">
            <v>0</v>
          </cell>
          <cell r="AB50">
            <v>0</v>
          </cell>
          <cell r="AJ50">
            <v>0</v>
          </cell>
          <cell r="AR50">
            <v>0</v>
          </cell>
          <cell r="AS50">
            <v>81.1678</v>
          </cell>
          <cell r="AT50">
            <v>0</v>
          </cell>
          <cell r="AU50">
            <v>81.1678</v>
          </cell>
        </row>
        <row r="51">
          <cell r="B51" t="str">
            <v>陈炫玮</v>
          </cell>
          <cell r="C51">
            <v>201806061001</v>
          </cell>
          <cell r="D51">
            <v>62.424999999999997</v>
          </cell>
          <cell r="E51" t="str">
            <v>A</v>
          </cell>
          <cell r="F51">
            <v>12</v>
          </cell>
          <cell r="G51" t="str">
            <v>C</v>
          </cell>
          <cell r="H51">
            <v>3</v>
          </cell>
          <cell r="K51">
            <v>23.227499999999999</v>
          </cell>
          <cell r="L51">
            <v>2.75</v>
          </cell>
          <cell r="M51">
            <v>77.5</v>
          </cell>
          <cell r="P51">
            <v>46.5</v>
          </cell>
          <cell r="Q51">
            <v>76</v>
          </cell>
          <cell r="R51">
            <v>7.6000000000000005</v>
          </cell>
          <cell r="W51">
            <v>0</v>
          </cell>
          <cell r="AB51">
            <v>0</v>
          </cell>
          <cell r="AC51" t="str">
            <v>班长A+2.5</v>
          </cell>
          <cell r="AD51" t="str">
            <v>班长A+2.5</v>
          </cell>
          <cell r="AE51">
            <v>2.5</v>
          </cell>
          <cell r="AJ51">
            <v>2.5</v>
          </cell>
          <cell r="AR51">
            <v>0</v>
          </cell>
          <cell r="AS51">
            <v>77.327500000000001</v>
          </cell>
          <cell r="AT51">
            <v>2.5</v>
          </cell>
          <cell r="AU51">
            <v>79.827500000000001</v>
          </cell>
        </row>
        <row r="52">
          <cell r="B52" t="str">
            <v>黄雨</v>
          </cell>
          <cell r="C52">
            <v>201806061002</v>
          </cell>
          <cell r="D52">
            <v>60.207000000000001</v>
          </cell>
          <cell r="E52" t="str">
            <v>A</v>
          </cell>
          <cell r="F52">
            <v>12</v>
          </cell>
          <cell r="G52" t="str">
            <v>A</v>
          </cell>
          <cell r="H52">
            <v>7</v>
          </cell>
          <cell r="K52">
            <v>23.762099999999997</v>
          </cell>
          <cell r="L52">
            <v>2.16</v>
          </cell>
          <cell r="M52">
            <v>71.599999999999994</v>
          </cell>
          <cell r="P52">
            <v>42.959999999999994</v>
          </cell>
          <cell r="Q52">
            <v>75</v>
          </cell>
          <cell r="R52">
            <v>7.5</v>
          </cell>
          <cell r="W52">
            <v>0</v>
          </cell>
          <cell r="AB52">
            <v>0</v>
          </cell>
          <cell r="AJ52">
            <v>0</v>
          </cell>
          <cell r="AR52">
            <v>0</v>
          </cell>
          <cell r="AS52">
            <v>74.222099999999983</v>
          </cell>
          <cell r="AT52">
            <v>0</v>
          </cell>
          <cell r="AU52">
            <v>74.222099999999983</v>
          </cell>
        </row>
        <row r="53">
          <cell r="B53" t="str">
            <v>李飞达</v>
          </cell>
          <cell r="C53">
            <v>201806061004</v>
          </cell>
          <cell r="D53">
            <v>59.906999999999996</v>
          </cell>
          <cell r="E53" t="str">
            <v>A</v>
          </cell>
          <cell r="F53">
            <v>12</v>
          </cell>
          <cell r="G53" t="str">
            <v>C</v>
          </cell>
          <cell r="H53">
            <v>3</v>
          </cell>
          <cell r="K53">
            <v>22.472099999999998</v>
          </cell>
          <cell r="L53">
            <v>2.65</v>
          </cell>
          <cell r="M53">
            <v>76.5</v>
          </cell>
          <cell r="P53">
            <v>45.9</v>
          </cell>
          <cell r="Q53">
            <v>72</v>
          </cell>
          <cell r="R53">
            <v>7.2</v>
          </cell>
          <cell r="W53">
            <v>0</v>
          </cell>
          <cell r="AB53">
            <v>0</v>
          </cell>
          <cell r="AJ53">
            <v>0</v>
          </cell>
          <cell r="AR53">
            <v>0</v>
          </cell>
          <cell r="AS53">
            <v>75.572099999999992</v>
          </cell>
          <cell r="AT53">
            <v>0</v>
          </cell>
          <cell r="AU53">
            <v>75.572099999999992</v>
          </cell>
        </row>
        <row r="54">
          <cell r="B54" t="str">
            <v>李添翊</v>
          </cell>
          <cell r="C54">
            <v>201806061005</v>
          </cell>
          <cell r="D54">
            <v>61.274999999999999</v>
          </cell>
          <cell r="E54" t="str">
            <v>A</v>
          </cell>
          <cell r="F54">
            <v>12</v>
          </cell>
          <cell r="G54" t="str">
            <v>C</v>
          </cell>
          <cell r="H54">
            <v>3</v>
          </cell>
          <cell r="K54">
            <v>22.8825</v>
          </cell>
          <cell r="L54">
            <v>2.72</v>
          </cell>
          <cell r="M54">
            <v>77.2</v>
          </cell>
          <cell r="P54">
            <v>46.32</v>
          </cell>
          <cell r="Q54">
            <v>75</v>
          </cell>
          <cell r="R54">
            <v>7.5</v>
          </cell>
          <cell r="W54">
            <v>0</v>
          </cell>
          <cell r="AB54">
            <v>0</v>
          </cell>
          <cell r="AJ54">
            <v>0</v>
          </cell>
          <cell r="AR54">
            <v>0</v>
          </cell>
          <cell r="AS54">
            <v>76.702500000000001</v>
          </cell>
          <cell r="AT54">
            <v>0</v>
          </cell>
          <cell r="AU54">
            <v>76.702500000000001</v>
          </cell>
        </row>
        <row r="55">
          <cell r="B55" t="str">
            <v>李欣宇</v>
          </cell>
          <cell r="C55">
            <v>201806061006</v>
          </cell>
          <cell r="D55">
            <v>59.798999999999999</v>
          </cell>
          <cell r="E55" t="str">
            <v>A</v>
          </cell>
          <cell r="F55">
            <v>12</v>
          </cell>
          <cell r="G55" t="str">
            <v>C</v>
          </cell>
          <cell r="H55">
            <v>3</v>
          </cell>
          <cell r="K55">
            <v>22.439700000000002</v>
          </cell>
          <cell r="L55">
            <v>2.75</v>
          </cell>
          <cell r="M55">
            <v>77.5</v>
          </cell>
          <cell r="P55">
            <v>46.5</v>
          </cell>
          <cell r="Q55">
            <v>73</v>
          </cell>
          <cell r="R55">
            <v>7.3000000000000007</v>
          </cell>
          <cell r="W55">
            <v>0</v>
          </cell>
          <cell r="AB55">
            <v>0</v>
          </cell>
          <cell r="AJ55">
            <v>0</v>
          </cell>
          <cell r="AR55">
            <v>0</v>
          </cell>
          <cell r="AS55">
            <v>76.239699999999999</v>
          </cell>
          <cell r="AT55">
            <v>0</v>
          </cell>
          <cell r="AU55">
            <v>76.239699999999999</v>
          </cell>
        </row>
        <row r="56">
          <cell r="B56" t="str">
            <v>陆鑫</v>
          </cell>
          <cell r="C56">
            <v>201806061008</v>
          </cell>
          <cell r="D56">
            <v>61.091999999999999</v>
          </cell>
          <cell r="E56" t="str">
            <v>A</v>
          </cell>
          <cell r="F56">
            <v>12</v>
          </cell>
          <cell r="G56" t="str">
            <v>C</v>
          </cell>
          <cell r="H56">
            <v>3</v>
          </cell>
          <cell r="K56">
            <v>22.8276</v>
          </cell>
          <cell r="L56">
            <v>3.8</v>
          </cell>
          <cell r="M56">
            <v>88</v>
          </cell>
          <cell r="P56">
            <v>52.8</v>
          </cell>
          <cell r="Q56">
            <v>68</v>
          </cell>
          <cell r="R56">
            <v>6.8000000000000007</v>
          </cell>
          <cell r="W56">
            <v>0</v>
          </cell>
          <cell r="AB56">
            <v>0</v>
          </cell>
          <cell r="AJ56">
            <v>0</v>
          </cell>
          <cell r="AR56">
            <v>0</v>
          </cell>
          <cell r="AS56">
            <v>82.427599999999998</v>
          </cell>
          <cell r="AT56">
            <v>0</v>
          </cell>
          <cell r="AU56">
            <v>82.427599999999998</v>
          </cell>
        </row>
        <row r="57">
          <cell r="B57" t="str">
            <v>苗坤宇</v>
          </cell>
          <cell r="C57">
            <v>201806061010</v>
          </cell>
          <cell r="D57">
            <v>60.506999999999998</v>
          </cell>
          <cell r="E57" t="str">
            <v>A</v>
          </cell>
          <cell r="F57">
            <v>12</v>
          </cell>
          <cell r="G57" t="str">
            <v>C</v>
          </cell>
          <cell r="H57">
            <v>3</v>
          </cell>
          <cell r="K57">
            <v>22.652100000000001</v>
          </cell>
          <cell r="L57">
            <v>3.01</v>
          </cell>
          <cell r="M57">
            <v>80.099999999999994</v>
          </cell>
          <cell r="P57">
            <v>48.059999999999995</v>
          </cell>
          <cell r="Q57">
            <v>73</v>
          </cell>
          <cell r="R57">
            <v>7.3000000000000007</v>
          </cell>
          <cell r="W57">
            <v>0</v>
          </cell>
          <cell r="AB57">
            <v>0</v>
          </cell>
          <cell r="AJ57">
            <v>0</v>
          </cell>
          <cell r="AR57">
            <v>0</v>
          </cell>
          <cell r="AS57">
            <v>78.012100000000004</v>
          </cell>
          <cell r="AT57">
            <v>0</v>
          </cell>
          <cell r="AU57">
            <v>78.012100000000004</v>
          </cell>
        </row>
        <row r="58">
          <cell r="B58" t="str">
            <v>钱佳宝</v>
          </cell>
          <cell r="C58">
            <v>201806061011</v>
          </cell>
          <cell r="D58">
            <v>61.149000000000001</v>
          </cell>
          <cell r="E58" t="str">
            <v>A</v>
          </cell>
          <cell r="F58">
            <v>12</v>
          </cell>
          <cell r="G58" t="str">
            <v>A</v>
          </cell>
          <cell r="H58">
            <v>7</v>
          </cell>
          <cell r="K58">
            <v>24.044699999999999</v>
          </cell>
          <cell r="L58">
            <v>3.55</v>
          </cell>
          <cell r="M58">
            <v>85.5</v>
          </cell>
          <cell r="P58">
            <v>51.3</v>
          </cell>
          <cell r="Q58">
            <v>78</v>
          </cell>
          <cell r="R58">
            <v>7.8000000000000007</v>
          </cell>
          <cell r="S58" t="str">
            <v>电子设计竞赛省成功参赛奖+1，大唐杯省一（取高分）+1</v>
          </cell>
          <cell r="T58">
            <v>2</v>
          </cell>
          <cell r="W58">
            <v>2</v>
          </cell>
          <cell r="AB58">
            <v>0</v>
          </cell>
          <cell r="AJ58">
            <v>0</v>
          </cell>
          <cell r="AR58">
            <v>0</v>
          </cell>
          <cell r="AS58">
            <v>83.1447</v>
          </cell>
          <cell r="AT58">
            <v>2</v>
          </cell>
          <cell r="AU58">
            <v>85.1447</v>
          </cell>
        </row>
        <row r="59">
          <cell r="B59" t="str">
            <v>任裘斌</v>
          </cell>
          <cell r="C59">
            <v>201806061012</v>
          </cell>
          <cell r="D59">
            <v>61.082999999999998</v>
          </cell>
          <cell r="E59" t="str">
            <v>A</v>
          </cell>
          <cell r="F59">
            <v>12</v>
          </cell>
          <cell r="G59" t="str">
            <v>C</v>
          </cell>
          <cell r="H59">
            <v>3</v>
          </cell>
          <cell r="K59">
            <v>22.8249</v>
          </cell>
          <cell r="L59">
            <v>3.57</v>
          </cell>
          <cell r="M59">
            <v>85.699999999999989</v>
          </cell>
          <cell r="P59">
            <v>51.419999999999995</v>
          </cell>
          <cell r="Q59">
            <v>73</v>
          </cell>
          <cell r="R59">
            <v>7.3000000000000007</v>
          </cell>
          <cell r="W59">
            <v>0</v>
          </cell>
          <cell r="AB59">
            <v>0</v>
          </cell>
          <cell r="AJ59">
            <v>0</v>
          </cell>
          <cell r="AR59">
            <v>0</v>
          </cell>
          <cell r="AS59">
            <v>81.544899999999998</v>
          </cell>
          <cell r="AT59">
            <v>0</v>
          </cell>
          <cell r="AU59">
            <v>81.544899999999998</v>
          </cell>
        </row>
        <row r="60">
          <cell r="B60" t="str">
            <v>王艺淞</v>
          </cell>
          <cell r="C60">
            <v>201806061014</v>
          </cell>
          <cell r="D60">
            <v>60.801000000000002</v>
          </cell>
          <cell r="E60" t="str">
            <v>A</v>
          </cell>
          <cell r="F60">
            <v>12</v>
          </cell>
          <cell r="G60" t="str">
            <v>C</v>
          </cell>
          <cell r="H60">
            <v>3</v>
          </cell>
          <cell r="K60">
            <v>22.740300000000001</v>
          </cell>
          <cell r="L60">
            <v>3.41</v>
          </cell>
          <cell r="M60">
            <v>84.1</v>
          </cell>
          <cell r="P60">
            <v>50.459999999999994</v>
          </cell>
          <cell r="Q60">
            <v>71</v>
          </cell>
          <cell r="R60">
            <v>7.1000000000000005</v>
          </cell>
          <cell r="W60">
            <v>0</v>
          </cell>
          <cell r="AB60">
            <v>0</v>
          </cell>
          <cell r="AJ60">
            <v>0</v>
          </cell>
          <cell r="AR60">
            <v>0</v>
          </cell>
          <cell r="AS60">
            <v>80.300299999999993</v>
          </cell>
          <cell r="AT60">
            <v>0</v>
          </cell>
          <cell r="AU60">
            <v>80.300299999999993</v>
          </cell>
        </row>
        <row r="61">
          <cell r="B61" t="str">
            <v>王勇顺</v>
          </cell>
          <cell r="C61">
            <v>201806061015</v>
          </cell>
          <cell r="D61">
            <v>61.524999999999999</v>
          </cell>
          <cell r="E61" t="str">
            <v>A</v>
          </cell>
          <cell r="F61">
            <v>12</v>
          </cell>
          <cell r="G61" t="str">
            <v>C</v>
          </cell>
          <cell r="H61">
            <v>3</v>
          </cell>
          <cell r="K61">
            <v>22.9575</v>
          </cell>
          <cell r="L61">
            <v>3.56</v>
          </cell>
          <cell r="M61">
            <v>85.6</v>
          </cell>
          <cell r="P61">
            <v>51.359999999999992</v>
          </cell>
          <cell r="Q61">
            <v>71</v>
          </cell>
          <cell r="R61">
            <v>7.1000000000000005</v>
          </cell>
          <cell r="S61" t="str">
            <v>电子设计竞赛校一+1，电路设计国一+2</v>
          </cell>
          <cell r="T61">
            <v>3</v>
          </cell>
          <cell r="W61">
            <v>3</v>
          </cell>
          <cell r="AB61">
            <v>0</v>
          </cell>
          <cell r="AC61" t="str">
            <v>资助B+1</v>
          </cell>
          <cell r="AD61" t="str">
            <v>资助A+1.5</v>
          </cell>
          <cell r="AE61">
            <v>1.25</v>
          </cell>
          <cell r="AJ61">
            <v>1.25</v>
          </cell>
          <cell r="AR61">
            <v>0</v>
          </cell>
          <cell r="AS61">
            <v>81.41749999999999</v>
          </cell>
          <cell r="AT61">
            <v>4.25</v>
          </cell>
          <cell r="AU61">
            <v>85.66749999999999</v>
          </cell>
        </row>
        <row r="62">
          <cell r="B62" t="str">
            <v>王宇健</v>
          </cell>
          <cell r="C62">
            <v>201806061016</v>
          </cell>
          <cell r="D62">
            <v>58.374000000000002</v>
          </cell>
          <cell r="E62" t="str">
            <v>A</v>
          </cell>
          <cell r="F62">
            <v>12</v>
          </cell>
          <cell r="G62" t="str">
            <v>C</v>
          </cell>
          <cell r="H62">
            <v>3</v>
          </cell>
          <cell r="K62">
            <v>22.012199999999996</v>
          </cell>
          <cell r="L62">
            <v>2.81</v>
          </cell>
          <cell r="M62">
            <v>78.099999999999994</v>
          </cell>
          <cell r="P62">
            <v>46.859999999999992</v>
          </cell>
          <cell r="Q62">
            <v>76</v>
          </cell>
          <cell r="R62">
            <v>7.6000000000000005</v>
          </cell>
          <cell r="W62">
            <v>0</v>
          </cell>
          <cell r="AB62">
            <v>0</v>
          </cell>
          <cell r="AJ62">
            <v>0</v>
          </cell>
          <cell r="AR62">
            <v>0</v>
          </cell>
          <cell r="AS62">
            <v>76.472199999999987</v>
          </cell>
          <cell r="AT62">
            <v>0</v>
          </cell>
          <cell r="AU62">
            <v>76.472199999999987</v>
          </cell>
        </row>
        <row r="63">
          <cell r="B63" t="str">
            <v>王璞东</v>
          </cell>
          <cell r="C63">
            <v>201806061017</v>
          </cell>
          <cell r="D63">
            <v>62.893000000000001</v>
          </cell>
          <cell r="E63" t="str">
            <v>A</v>
          </cell>
          <cell r="F63">
            <v>12</v>
          </cell>
          <cell r="G63" t="str">
            <v>C</v>
          </cell>
          <cell r="H63">
            <v>3</v>
          </cell>
          <cell r="K63">
            <v>23.367899999999999</v>
          </cell>
          <cell r="L63">
            <v>3.27</v>
          </cell>
          <cell r="M63">
            <v>82.7</v>
          </cell>
          <cell r="P63">
            <v>49.62</v>
          </cell>
          <cell r="Q63">
            <v>66</v>
          </cell>
          <cell r="R63">
            <v>6.6000000000000005</v>
          </cell>
          <cell r="W63">
            <v>0</v>
          </cell>
          <cell r="AB63">
            <v>0</v>
          </cell>
          <cell r="AC63" t="str">
            <v>文体B+1</v>
          </cell>
          <cell r="AD63" t="str">
            <v>文体B+1</v>
          </cell>
          <cell r="AE63">
            <v>1</v>
          </cell>
          <cell r="AJ63">
            <v>1</v>
          </cell>
          <cell r="AR63">
            <v>0</v>
          </cell>
          <cell r="AS63">
            <v>79.587899999999991</v>
          </cell>
          <cell r="AT63">
            <v>1</v>
          </cell>
          <cell r="AU63">
            <v>80.587899999999991</v>
          </cell>
        </row>
        <row r="64">
          <cell r="B64" t="str">
            <v>夏雨欣</v>
          </cell>
          <cell r="C64">
            <v>201806061020</v>
          </cell>
          <cell r="D64">
            <v>59.975999999999999</v>
          </cell>
          <cell r="E64" t="str">
            <v>A</v>
          </cell>
          <cell r="F64">
            <v>12</v>
          </cell>
          <cell r="G64" t="str">
            <v>A</v>
          </cell>
          <cell r="H64">
            <v>7</v>
          </cell>
          <cell r="K64">
            <v>23.692799999999998</v>
          </cell>
          <cell r="L64">
            <v>3.39</v>
          </cell>
          <cell r="M64">
            <v>83.9</v>
          </cell>
          <cell r="N64" t="str">
            <v>全国计算机二级+0.3</v>
          </cell>
          <cell r="O64">
            <v>0.3</v>
          </cell>
          <cell r="P64">
            <v>50.52</v>
          </cell>
          <cell r="Q64">
            <v>78</v>
          </cell>
          <cell r="R64">
            <v>7.8000000000000007</v>
          </cell>
          <cell r="W64">
            <v>0</v>
          </cell>
          <cell r="AB64">
            <v>0</v>
          </cell>
          <cell r="AJ64">
            <v>0</v>
          </cell>
          <cell r="AR64">
            <v>0</v>
          </cell>
          <cell r="AS64">
            <v>82.012799999999999</v>
          </cell>
          <cell r="AT64">
            <v>0</v>
          </cell>
          <cell r="AU64">
            <v>82.012799999999999</v>
          </cell>
        </row>
        <row r="65">
          <cell r="B65" t="str">
            <v>肖钟婕</v>
          </cell>
          <cell r="C65">
            <v>201806061021</v>
          </cell>
          <cell r="D65">
            <v>61.125</v>
          </cell>
          <cell r="E65" t="str">
            <v>A</v>
          </cell>
          <cell r="F65">
            <v>12</v>
          </cell>
          <cell r="G65" t="str">
            <v>A</v>
          </cell>
          <cell r="H65">
            <v>7</v>
          </cell>
          <cell r="K65">
            <v>24.037499999999998</v>
          </cell>
          <cell r="L65">
            <v>3.65</v>
          </cell>
          <cell r="M65">
            <v>86.5</v>
          </cell>
          <cell r="N65" t="str">
            <v>英语六级+0.3计算机二级+0.3</v>
          </cell>
          <cell r="O65">
            <v>0.6</v>
          </cell>
          <cell r="P65">
            <v>52.26</v>
          </cell>
          <cell r="Q65">
            <v>77</v>
          </cell>
          <cell r="R65">
            <v>7.7</v>
          </cell>
          <cell r="W65">
            <v>0</v>
          </cell>
          <cell r="AB65">
            <v>0</v>
          </cell>
          <cell r="AJ65">
            <v>0</v>
          </cell>
          <cell r="AR65">
            <v>0</v>
          </cell>
          <cell r="AS65">
            <v>83.997500000000002</v>
          </cell>
          <cell r="AT65">
            <v>0</v>
          </cell>
          <cell r="AU65">
            <v>83.997500000000002</v>
          </cell>
        </row>
        <row r="66">
          <cell r="B66" t="str">
            <v>张弘骏</v>
          </cell>
          <cell r="C66">
            <v>201806061025</v>
          </cell>
          <cell r="D66">
            <v>60.317999999999998</v>
          </cell>
          <cell r="E66" t="str">
            <v>A</v>
          </cell>
          <cell r="F66">
            <v>12</v>
          </cell>
          <cell r="G66">
            <v>0</v>
          </cell>
          <cell r="H66">
            <v>0</v>
          </cell>
          <cell r="K66">
            <v>21.695399999999999</v>
          </cell>
          <cell r="L66">
            <v>0</v>
          </cell>
          <cell r="M66">
            <v>50</v>
          </cell>
          <cell r="P66">
            <v>30</v>
          </cell>
          <cell r="Q66">
            <v>0</v>
          </cell>
          <cell r="R66">
            <v>0</v>
          </cell>
          <cell r="W66">
            <v>0</v>
          </cell>
          <cell r="AB66">
            <v>0</v>
          </cell>
          <cell r="AJ66">
            <v>0</v>
          </cell>
          <cell r="AR66">
            <v>0</v>
          </cell>
          <cell r="AS66">
            <v>51.695399999999999</v>
          </cell>
          <cell r="AT66">
            <v>0</v>
          </cell>
          <cell r="AU66">
            <v>51.695399999999999</v>
          </cell>
        </row>
        <row r="67">
          <cell r="B67" t="str">
            <v>张子游</v>
          </cell>
          <cell r="C67">
            <v>201806061027</v>
          </cell>
          <cell r="D67">
            <v>63.259</v>
          </cell>
          <cell r="E67" t="str">
            <v>A</v>
          </cell>
          <cell r="F67">
            <v>12</v>
          </cell>
          <cell r="G67" t="str">
            <v>C</v>
          </cell>
          <cell r="H67">
            <v>3</v>
          </cell>
          <cell r="I67" t="str">
            <v>院通报表扬+0.5</v>
          </cell>
          <cell r="J67">
            <v>0.5</v>
          </cell>
          <cell r="K67">
            <v>23.627700000000001</v>
          </cell>
          <cell r="L67">
            <v>4.3899999999999997</v>
          </cell>
          <cell r="M67">
            <v>93.9</v>
          </cell>
          <cell r="N67" t="str">
            <v>普通话+0.2全国计算机二级+0.3</v>
          </cell>
          <cell r="O67">
            <v>0.5</v>
          </cell>
          <cell r="P67">
            <v>56.64</v>
          </cell>
          <cell r="Q67">
            <v>81</v>
          </cell>
          <cell r="R67">
            <v>8.1</v>
          </cell>
          <cell r="S67" t="str">
            <v>电子设计竞赛省成功参赛奖+1、电子设计竞赛校一（老队员）+1.2，大唐杯省三+0.2，运河杯一作校三（已提）+2【互联网省三（已提+老队员）+3.6】（取三个系列）；高数竞赛（工科类）省三+0.4，数学竞赛（非数学类）国一+1.2，计算机技能应用优秀奖+0.015，创新英语挑战初赛一等奖+0.3</v>
          </cell>
          <cell r="T67">
            <v>7.915</v>
          </cell>
          <cell r="U67" t="str">
            <v>运河杯一作结题+0.2，校创立项（一作+二作）+0.3；外观专利授权一作*3+0.9，发明专利受理一作*2+2，软著授权一作*2+0.6；EI会议论文（一作+二作*2）+4，B类论文一作+2</v>
          </cell>
          <cell r="V67">
            <v>10</v>
          </cell>
          <cell r="W67">
            <v>17.914999999999999</v>
          </cell>
          <cell r="AB67">
            <v>0</v>
          </cell>
          <cell r="AC67" t="str">
            <v>学习A+1.8</v>
          </cell>
          <cell r="AD67" t="str">
            <v>学习B+1.2</v>
          </cell>
          <cell r="AE67">
            <v>1.5</v>
          </cell>
          <cell r="AJ67">
            <v>1.5</v>
          </cell>
          <cell r="AN67" t="str">
            <v>2021校五子棋院赛第三+0.3 2021年校引体向上团体第四+0.2</v>
          </cell>
          <cell r="AO67">
            <v>0.5</v>
          </cell>
          <cell r="AP67" t="str">
            <v>校配音大赛第二（团队）+0.4 2院摄影大赛第三+0.4 院党创意编程第二+0.01</v>
          </cell>
          <cell r="AQ67">
            <v>1.21</v>
          </cell>
          <cell r="AR67">
            <v>1.71</v>
          </cell>
          <cell r="AS67">
            <v>88.367699999999999</v>
          </cell>
          <cell r="AT67">
            <v>21.125</v>
          </cell>
          <cell r="AU67">
            <v>109.4927</v>
          </cell>
        </row>
        <row r="68">
          <cell r="B68" t="str">
            <v>周剑风</v>
          </cell>
          <cell r="C68">
            <v>201806061028</v>
          </cell>
          <cell r="D68">
            <v>61.557000000000002</v>
          </cell>
          <cell r="E68" t="str">
            <v>A</v>
          </cell>
          <cell r="F68">
            <v>12</v>
          </cell>
          <cell r="G68" t="str">
            <v>C</v>
          </cell>
          <cell r="H68">
            <v>3</v>
          </cell>
          <cell r="K68">
            <v>22.967099999999999</v>
          </cell>
          <cell r="L68">
            <v>1.3</v>
          </cell>
          <cell r="M68">
            <v>63</v>
          </cell>
          <cell r="P68">
            <v>37.799999999999997</v>
          </cell>
          <cell r="Q68">
            <v>70</v>
          </cell>
          <cell r="R68">
            <v>7</v>
          </cell>
          <cell r="W68">
            <v>0</v>
          </cell>
          <cell r="AB68">
            <v>0</v>
          </cell>
          <cell r="AJ68">
            <v>0</v>
          </cell>
          <cell r="AR68">
            <v>0</v>
          </cell>
          <cell r="AS68">
            <v>67.767099999999999</v>
          </cell>
          <cell r="AT68">
            <v>0</v>
          </cell>
          <cell r="AU68">
            <v>67.767099999999999</v>
          </cell>
        </row>
        <row r="69">
          <cell r="B69" t="str">
            <v>朱吉富</v>
          </cell>
          <cell r="C69">
            <v>201806061030</v>
          </cell>
          <cell r="D69">
            <v>61.607999999999997</v>
          </cell>
          <cell r="E69" t="str">
            <v>A</v>
          </cell>
          <cell r="F69">
            <v>12</v>
          </cell>
          <cell r="G69" t="str">
            <v>C</v>
          </cell>
          <cell r="H69">
            <v>3</v>
          </cell>
          <cell r="K69">
            <v>22.982400000000002</v>
          </cell>
          <cell r="L69">
            <v>2.58</v>
          </cell>
          <cell r="M69">
            <v>75.8</v>
          </cell>
          <cell r="P69">
            <v>45.48</v>
          </cell>
          <cell r="Q69">
            <v>53</v>
          </cell>
          <cell r="R69">
            <v>5.3000000000000007</v>
          </cell>
          <cell r="W69">
            <v>0</v>
          </cell>
          <cell r="AB69">
            <v>0</v>
          </cell>
          <cell r="AJ69">
            <v>0</v>
          </cell>
          <cell r="AR69">
            <v>0</v>
          </cell>
          <cell r="AS69">
            <v>73.7624</v>
          </cell>
          <cell r="AT69">
            <v>0</v>
          </cell>
          <cell r="AU69">
            <v>73.7624</v>
          </cell>
        </row>
        <row r="70">
          <cell r="B70" t="str">
            <v>朱荣超</v>
          </cell>
          <cell r="C70">
            <v>201806061031</v>
          </cell>
          <cell r="D70">
            <v>57.384</v>
          </cell>
          <cell r="E70" t="str">
            <v>A</v>
          </cell>
          <cell r="F70">
            <v>12</v>
          </cell>
          <cell r="G70" t="str">
            <v>C</v>
          </cell>
          <cell r="H70">
            <v>3</v>
          </cell>
          <cell r="K70">
            <v>21.715199999999999</v>
          </cell>
          <cell r="L70">
            <v>2.27</v>
          </cell>
          <cell r="M70">
            <v>72.7</v>
          </cell>
          <cell r="P70">
            <v>43.62</v>
          </cell>
          <cell r="Q70">
            <v>73</v>
          </cell>
          <cell r="R70">
            <v>7.3000000000000007</v>
          </cell>
          <cell r="W70">
            <v>0</v>
          </cell>
          <cell r="AB70">
            <v>0</v>
          </cell>
          <cell r="AJ70">
            <v>0</v>
          </cell>
          <cell r="AR70">
            <v>0</v>
          </cell>
          <cell r="AS70">
            <v>72.635199999999998</v>
          </cell>
          <cell r="AT70">
            <v>0</v>
          </cell>
          <cell r="AU70">
            <v>72.635199999999998</v>
          </cell>
        </row>
        <row r="71">
          <cell r="B71" t="str">
            <v>滕泽男</v>
          </cell>
          <cell r="C71">
            <v>201806061032</v>
          </cell>
          <cell r="D71">
            <v>61.008000000000003</v>
          </cell>
          <cell r="E71" t="str">
            <v>A</v>
          </cell>
          <cell r="F71">
            <v>12</v>
          </cell>
          <cell r="G71" t="str">
            <v>C</v>
          </cell>
          <cell r="H71">
            <v>3</v>
          </cell>
          <cell r="K71">
            <v>22.802400000000002</v>
          </cell>
          <cell r="L71">
            <v>2.52</v>
          </cell>
          <cell r="M71">
            <v>75.2</v>
          </cell>
          <cell r="P71">
            <v>45.12</v>
          </cell>
          <cell r="Q71">
            <v>70</v>
          </cell>
          <cell r="R71">
            <v>7</v>
          </cell>
          <cell r="W71">
            <v>0</v>
          </cell>
          <cell r="AB71">
            <v>0</v>
          </cell>
          <cell r="AJ71">
            <v>0</v>
          </cell>
          <cell r="AR71">
            <v>0</v>
          </cell>
          <cell r="AS71">
            <v>74.922399999999996</v>
          </cell>
          <cell r="AT71">
            <v>0</v>
          </cell>
          <cell r="AU71">
            <v>74.922399999999996</v>
          </cell>
        </row>
        <row r="72">
          <cell r="B72" t="str">
            <v>李可心</v>
          </cell>
          <cell r="C72">
            <v>201806061311</v>
          </cell>
          <cell r="D72">
            <v>61.106999999999999</v>
          </cell>
          <cell r="E72" t="str">
            <v>A</v>
          </cell>
          <cell r="F72">
            <v>12</v>
          </cell>
          <cell r="G72" t="str">
            <v>A</v>
          </cell>
          <cell r="H72">
            <v>7</v>
          </cell>
          <cell r="K72">
            <v>24.0321</v>
          </cell>
          <cell r="L72">
            <v>4.09</v>
          </cell>
          <cell r="M72">
            <v>90.9</v>
          </cell>
          <cell r="N72" t="str">
            <v>普通话+0.2全国计算机二级+0.3</v>
          </cell>
          <cell r="O72">
            <v>0.5</v>
          </cell>
          <cell r="P72">
            <v>54.84</v>
          </cell>
          <cell r="Q72">
            <v>79</v>
          </cell>
          <cell r="R72">
            <v>7.9</v>
          </cell>
          <cell r="W72">
            <v>0</v>
          </cell>
          <cell r="AB72">
            <v>0</v>
          </cell>
          <cell r="AF72" t="str">
            <v>院级优秀团员+0.2</v>
          </cell>
          <cell r="AG72">
            <v>0.2</v>
          </cell>
          <cell r="AJ72">
            <v>0.2</v>
          </cell>
          <cell r="AR72">
            <v>0</v>
          </cell>
          <cell r="AS72">
            <v>86.772099999999995</v>
          </cell>
          <cell r="AT72">
            <v>0.2</v>
          </cell>
          <cell r="AU72">
            <v>86.972099999999998</v>
          </cell>
        </row>
        <row r="73">
          <cell r="B73" t="str">
            <v>田汉涛</v>
          </cell>
          <cell r="C73">
            <v>201806061318</v>
          </cell>
          <cell r="D73">
            <v>61.116</v>
          </cell>
          <cell r="E73" t="str">
            <v>A</v>
          </cell>
          <cell r="F73">
            <v>12</v>
          </cell>
          <cell r="G73" t="str">
            <v>A</v>
          </cell>
          <cell r="H73">
            <v>7</v>
          </cell>
          <cell r="K73">
            <v>24.034800000000001</v>
          </cell>
          <cell r="L73">
            <v>3.61</v>
          </cell>
          <cell r="M73">
            <v>86.1</v>
          </cell>
          <cell r="N73" t="str">
            <v>全国计算机二级（两项）+0.6</v>
          </cell>
          <cell r="O73">
            <v>0.6</v>
          </cell>
          <cell r="P73">
            <v>52.019999999999989</v>
          </cell>
          <cell r="Q73">
            <v>63</v>
          </cell>
          <cell r="R73">
            <v>6.3000000000000007</v>
          </cell>
          <cell r="W73">
            <v>0</v>
          </cell>
          <cell r="AB73">
            <v>0</v>
          </cell>
          <cell r="AJ73">
            <v>0</v>
          </cell>
          <cell r="AR73">
            <v>0</v>
          </cell>
          <cell r="AS73">
            <v>82.354799999999983</v>
          </cell>
          <cell r="AT73">
            <v>0</v>
          </cell>
          <cell r="AU73">
            <v>82.354799999999983</v>
          </cell>
        </row>
        <row r="74">
          <cell r="B74" t="str">
            <v>王羿博</v>
          </cell>
          <cell r="C74">
            <v>201806061418</v>
          </cell>
          <cell r="D74">
            <v>61.250999999999998</v>
          </cell>
          <cell r="E74" t="str">
            <v>A</v>
          </cell>
          <cell r="F74">
            <v>12</v>
          </cell>
          <cell r="G74" t="str">
            <v>A</v>
          </cell>
          <cell r="H74">
            <v>7</v>
          </cell>
          <cell r="K74">
            <v>24.075300000000002</v>
          </cell>
          <cell r="L74">
            <v>3.91</v>
          </cell>
          <cell r="M74">
            <v>89.1</v>
          </cell>
          <cell r="P74">
            <v>53.459999999999994</v>
          </cell>
          <cell r="Q74">
            <v>69</v>
          </cell>
          <cell r="R74">
            <v>6.9</v>
          </cell>
          <cell r="S74" t="str">
            <v>运河杯竞赛校三（已提）+2，电子设计竞赛省成功参赛奖+1，电子设计竞赛校一（老队员）+1.2</v>
          </cell>
          <cell r="T74">
            <v>4.2</v>
          </cell>
          <cell r="U74" t="str">
            <v>运河杯结题二作+0.1，校创立项三作+0.1；软著授权二作+0.15；EI会议论文二作+1</v>
          </cell>
          <cell r="V74">
            <v>1.35</v>
          </cell>
          <cell r="W74">
            <v>5.5500000000000007</v>
          </cell>
          <cell r="AB74">
            <v>0</v>
          </cell>
          <cell r="AJ74">
            <v>0</v>
          </cell>
          <cell r="AR74">
            <v>0</v>
          </cell>
          <cell r="AS74">
            <v>84.435299999999998</v>
          </cell>
          <cell r="AT74">
            <v>5.5500000000000007</v>
          </cell>
          <cell r="AU74">
            <v>89.985299999999995</v>
          </cell>
        </row>
        <row r="75">
          <cell r="B75" t="str">
            <v>应昕源</v>
          </cell>
          <cell r="C75">
            <v>201806061420</v>
          </cell>
          <cell r="D75">
            <v>61.125</v>
          </cell>
          <cell r="E75" t="str">
            <v>A</v>
          </cell>
          <cell r="F75">
            <v>12</v>
          </cell>
          <cell r="G75" t="str">
            <v>A</v>
          </cell>
          <cell r="H75">
            <v>7</v>
          </cell>
          <cell r="I75" t="str">
            <v>院通报表扬+0.5</v>
          </cell>
          <cell r="J75">
            <v>0.5</v>
          </cell>
          <cell r="K75">
            <v>24.1875</v>
          </cell>
          <cell r="L75">
            <v>3.11</v>
          </cell>
          <cell r="M75">
            <v>81.099999999999994</v>
          </cell>
          <cell r="N75" t="str">
            <v>英语六级+0.3</v>
          </cell>
          <cell r="O75">
            <v>0.3</v>
          </cell>
          <cell r="P75">
            <v>48.839999999999996</v>
          </cell>
          <cell r="Q75">
            <v>68</v>
          </cell>
          <cell r="R75">
            <v>6.8000000000000007</v>
          </cell>
          <cell r="S75" t="str">
            <v>【运河杯竞赛校三（已提）+2】互联网竞赛省三（已提）+3，计算机技能应用二奖+0.1，创新英语挑战初赛二等奖+0.1</v>
          </cell>
          <cell r="T75">
            <v>3.2</v>
          </cell>
          <cell r="U75" t="str">
            <v>校创立项（一作+二作）+0.3，运河杯结题三作+0.1；软著授权二作+0.15；EI会议论文一作+2，论文B类二作+1；</v>
          </cell>
          <cell r="V75">
            <v>3.55</v>
          </cell>
          <cell r="W75">
            <v>6.75</v>
          </cell>
          <cell r="AB75">
            <v>0</v>
          </cell>
          <cell r="AJ75">
            <v>0</v>
          </cell>
          <cell r="AK75" t="str">
            <v>校棒球队</v>
          </cell>
          <cell r="AL75">
            <v>1</v>
          </cell>
          <cell r="AR75">
            <v>1</v>
          </cell>
          <cell r="AS75">
            <v>79.827500000000001</v>
          </cell>
          <cell r="AT75">
            <v>7.75</v>
          </cell>
          <cell r="AU75">
            <v>87.577500000000001</v>
          </cell>
        </row>
        <row r="76">
          <cell r="B76" t="str">
            <v>张文聪</v>
          </cell>
          <cell r="C76">
            <v>201806061424</v>
          </cell>
          <cell r="D76">
            <v>62.973999999999997</v>
          </cell>
          <cell r="E76" t="str">
            <v>A</v>
          </cell>
          <cell r="F76">
            <v>12</v>
          </cell>
          <cell r="G76" t="str">
            <v>C</v>
          </cell>
          <cell r="H76">
            <v>3</v>
          </cell>
          <cell r="I76" t="str">
            <v>院通报表扬+0.5</v>
          </cell>
          <cell r="J76">
            <v>0.5</v>
          </cell>
          <cell r="K76">
            <v>23.542199999999998</v>
          </cell>
          <cell r="L76">
            <v>4.0599999999999996</v>
          </cell>
          <cell r="M76">
            <v>90.6</v>
          </cell>
          <cell r="N76" t="str">
            <v>普通话+0.2</v>
          </cell>
          <cell r="O76">
            <v>0.2</v>
          </cell>
          <cell r="P76">
            <v>54.48</v>
          </cell>
          <cell r="Q76">
            <v>70</v>
          </cell>
          <cell r="R76">
            <v>7</v>
          </cell>
          <cell r="S76" t="str">
            <v>校大学生职业生涯规划大赛二等奖+0.6，挑战杯省一（已提）+6[运河杯校二（已提）+2.5]，校数建竞赛三等奖+0.4；省高数竞赛（工科类）一等奖+0.8，全国大学生数学竞赛三等奖+0.4，省物理创新（理论）竞赛三等奖+0.4</v>
          </cell>
          <cell r="T76">
            <v>8.6</v>
          </cell>
          <cell r="U76" t="str">
            <v>发明专利授权一作+3，发明专利授权二作+1.5；论文b类学术期刊*2（一作+2，二作+1）+3；新苗立项一作+0.5，国创立项二作*2+0.75</v>
          </cell>
          <cell r="V76">
            <v>8.25</v>
          </cell>
          <cell r="W76">
            <v>16.850000000000001</v>
          </cell>
          <cell r="AB76">
            <v>0</v>
          </cell>
          <cell r="AC76" t="str">
            <v>团支书A+2.5</v>
          </cell>
          <cell r="AD76" t="str">
            <v>团支书A+2.5</v>
          </cell>
          <cell r="AE76">
            <v>2.5</v>
          </cell>
          <cell r="AF76" t="str">
            <v>院级优秀团干+0.25</v>
          </cell>
          <cell r="AG76">
            <v>0.25</v>
          </cell>
          <cell r="AJ76">
            <v>2.75</v>
          </cell>
          <cell r="AR76">
            <v>0</v>
          </cell>
          <cell r="AS76">
            <v>85.022199999999998</v>
          </cell>
          <cell r="AT76">
            <v>19.600000000000001</v>
          </cell>
          <cell r="AU76">
            <v>104.62219999999999</v>
          </cell>
        </row>
        <row r="77">
          <cell r="B77" t="str">
            <v>邹浩宇</v>
          </cell>
          <cell r="C77">
            <v>201806061430</v>
          </cell>
          <cell r="D77">
            <v>61.616999999999997</v>
          </cell>
          <cell r="E77" t="str">
            <v>A</v>
          </cell>
          <cell r="F77">
            <v>12</v>
          </cell>
          <cell r="G77" t="str">
            <v>C</v>
          </cell>
          <cell r="H77">
            <v>3</v>
          </cell>
          <cell r="K77">
            <v>22.985099999999996</v>
          </cell>
          <cell r="L77">
            <v>2.76</v>
          </cell>
          <cell r="M77">
            <v>77.599999999999994</v>
          </cell>
          <cell r="P77">
            <v>46.559999999999995</v>
          </cell>
          <cell r="Q77">
            <v>74</v>
          </cell>
          <cell r="R77">
            <v>7.4</v>
          </cell>
          <cell r="S77" t="str">
            <v>数学竞赛（非数学类）国优胜奖+0.3</v>
          </cell>
          <cell r="T77">
            <v>0.3</v>
          </cell>
          <cell r="W77">
            <v>0.3</v>
          </cell>
          <cell r="AB77">
            <v>0</v>
          </cell>
          <cell r="AJ77">
            <v>0</v>
          </cell>
          <cell r="AR77">
            <v>0</v>
          </cell>
          <cell r="AS77">
            <v>76.945099999999996</v>
          </cell>
          <cell r="AT77">
            <v>0.3</v>
          </cell>
          <cell r="AU77">
            <v>77.245099999999994</v>
          </cell>
        </row>
        <row r="78">
          <cell r="B78" t="str">
            <v>刘正茂</v>
          </cell>
          <cell r="C78">
            <v>201806061513</v>
          </cell>
          <cell r="D78">
            <v>61.134</v>
          </cell>
          <cell r="E78" t="str">
            <v>A</v>
          </cell>
          <cell r="F78">
            <v>12</v>
          </cell>
          <cell r="G78" t="str">
            <v>C</v>
          </cell>
          <cell r="H78">
            <v>3</v>
          </cell>
          <cell r="K78">
            <v>22.840199999999999</v>
          </cell>
          <cell r="L78">
            <v>2.66</v>
          </cell>
          <cell r="M78">
            <v>76.599999999999994</v>
          </cell>
          <cell r="P78">
            <v>45.959999999999994</v>
          </cell>
          <cell r="Q78">
            <v>76</v>
          </cell>
          <cell r="R78">
            <v>7.6000000000000005</v>
          </cell>
          <cell r="W78">
            <v>0</v>
          </cell>
          <cell r="AB78">
            <v>0</v>
          </cell>
          <cell r="AJ78">
            <v>0</v>
          </cell>
          <cell r="AR78">
            <v>0</v>
          </cell>
          <cell r="AS78">
            <v>76.400199999999998</v>
          </cell>
          <cell r="AT78">
            <v>0</v>
          </cell>
          <cell r="AU78">
            <v>76.400199999999998</v>
          </cell>
        </row>
        <row r="79">
          <cell r="B79" t="str">
            <v>许晨龙</v>
          </cell>
          <cell r="C79">
            <v>201806061522</v>
          </cell>
          <cell r="D79">
            <v>60.993000000000002</v>
          </cell>
          <cell r="E79" t="str">
            <v>A</v>
          </cell>
          <cell r="F79">
            <v>12</v>
          </cell>
          <cell r="G79" t="str">
            <v>C</v>
          </cell>
          <cell r="H79">
            <v>3</v>
          </cell>
          <cell r="K79">
            <v>22.797899999999998</v>
          </cell>
          <cell r="L79">
            <v>1.19</v>
          </cell>
          <cell r="M79">
            <v>61.9</v>
          </cell>
          <cell r="P79">
            <v>37.14</v>
          </cell>
          <cell r="Q79">
            <v>68</v>
          </cell>
          <cell r="R79">
            <v>6.8000000000000007</v>
          </cell>
          <cell r="W79">
            <v>0</v>
          </cell>
          <cell r="AB79">
            <v>0</v>
          </cell>
          <cell r="AJ79">
            <v>0</v>
          </cell>
          <cell r="AR79">
            <v>0</v>
          </cell>
          <cell r="AS79">
            <v>66.737899999999996</v>
          </cell>
          <cell r="AT79">
            <v>0</v>
          </cell>
          <cell r="AU79">
            <v>66.737899999999996</v>
          </cell>
        </row>
        <row r="80">
          <cell r="B80" t="str">
            <v>薛彬鸿</v>
          </cell>
          <cell r="C80">
            <v>201806061523</v>
          </cell>
          <cell r="D80">
            <v>61.026000000000003</v>
          </cell>
          <cell r="E80" t="str">
            <v>A</v>
          </cell>
          <cell r="F80">
            <v>12</v>
          </cell>
          <cell r="G80" t="str">
            <v>C</v>
          </cell>
          <cell r="H80">
            <v>3</v>
          </cell>
          <cell r="K80">
            <v>22.807800000000004</v>
          </cell>
          <cell r="L80">
            <v>1.55</v>
          </cell>
          <cell r="M80">
            <v>65.5</v>
          </cell>
          <cell r="P80">
            <v>39.299999999999997</v>
          </cell>
          <cell r="Q80">
            <v>71</v>
          </cell>
          <cell r="R80">
            <v>7.1000000000000005</v>
          </cell>
          <cell r="W80">
            <v>0</v>
          </cell>
          <cell r="AB80">
            <v>0</v>
          </cell>
          <cell r="AJ80">
            <v>0</v>
          </cell>
          <cell r="AR80">
            <v>0</v>
          </cell>
          <cell r="AS80">
            <v>69.207800000000006</v>
          </cell>
          <cell r="AT80">
            <v>0</v>
          </cell>
          <cell r="AU80">
            <v>69.207800000000006</v>
          </cell>
        </row>
        <row r="81">
          <cell r="B81" t="str">
            <v>周于钧</v>
          </cell>
          <cell r="C81">
            <v>201806061529</v>
          </cell>
          <cell r="D81">
            <v>61.116</v>
          </cell>
          <cell r="E81" t="str">
            <v>A</v>
          </cell>
          <cell r="F81">
            <v>12</v>
          </cell>
          <cell r="G81" t="str">
            <v>A</v>
          </cell>
          <cell r="H81">
            <v>7</v>
          </cell>
          <cell r="K81">
            <v>24.034800000000001</v>
          </cell>
          <cell r="L81">
            <v>4.03</v>
          </cell>
          <cell r="M81">
            <v>90.300000000000011</v>
          </cell>
          <cell r="N81" t="str">
            <v>英语六级+0.3</v>
          </cell>
          <cell r="O81">
            <v>0.3</v>
          </cell>
          <cell r="P81">
            <v>54.360000000000007</v>
          </cell>
          <cell r="Q81">
            <v>71</v>
          </cell>
          <cell r="R81">
            <v>7.1000000000000005</v>
          </cell>
          <cell r="W81">
            <v>0</v>
          </cell>
          <cell r="AB81">
            <v>0</v>
          </cell>
          <cell r="AF81" t="str">
            <v>院级优秀团员+0.2</v>
          </cell>
          <cell r="AG81">
            <v>0.2</v>
          </cell>
          <cell r="AJ81">
            <v>0.2</v>
          </cell>
          <cell r="AR81">
            <v>0</v>
          </cell>
          <cell r="AS81">
            <v>85.494800000000012</v>
          </cell>
          <cell r="AT81">
            <v>0.2</v>
          </cell>
          <cell r="AU81">
            <v>85.694800000000015</v>
          </cell>
        </row>
        <row r="82">
          <cell r="B82" t="str">
            <v>张瑞洁</v>
          </cell>
          <cell r="C82">
            <v>201806061625</v>
          </cell>
          <cell r="D82">
            <v>62.100999999999999</v>
          </cell>
          <cell r="E82" t="str">
            <v>A</v>
          </cell>
          <cell r="F82">
            <v>12</v>
          </cell>
          <cell r="G82" t="str">
            <v>A</v>
          </cell>
          <cell r="H82">
            <v>7</v>
          </cell>
          <cell r="K82">
            <v>24.330299999999998</v>
          </cell>
          <cell r="L82">
            <v>4.1500000000000004</v>
          </cell>
          <cell r="M82">
            <v>91.5</v>
          </cell>
          <cell r="N82" t="str">
            <v>普通话+0.2</v>
          </cell>
          <cell r="O82">
            <v>0.2</v>
          </cell>
          <cell r="P82">
            <v>55.02</v>
          </cell>
          <cell r="Q82">
            <v>82</v>
          </cell>
          <cell r="R82">
            <v>8.2000000000000011</v>
          </cell>
          <cell r="S82" t="str">
            <v>挑战杯省三+2</v>
          </cell>
          <cell r="T82">
            <v>2</v>
          </cell>
          <cell r="U82" t="str">
            <v>实用新型专利受理（一作+二作）+0.8，发明专利受理二作+0.5</v>
          </cell>
          <cell r="V82">
            <v>1.3</v>
          </cell>
          <cell r="W82">
            <v>3.3</v>
          </cell>
          <cell r="AB82">
            <v>0</v>
          </cell>
          <cell r="AC82" t="str">
            <v>生活A+1.5</v>
          </cell>
          <cell r="AE82">
            <v>1.5</v>
          </cell>
          <cell r="AF82" t="str">
            <v>院级优秀团干+0.25</v>
          </cell>
          <cell r="AG82">
            <v>0.25</v>
          </cell>
          <cell r="AJ82">
            <v>1.75</v>
          </cell>
          <cell r="AR82">
            <v>0</v>
          </cell>
          <cell r="AS82">
            <v>87.550299999999993</v>
          </cell>
          <cell r="AT82">
            <v>5.05</v>
          </cell>
          <cell r="AU82">
            <v>92.60029999999999</v>
          </cell>
        </row>
        <row r="83">
          <cell r="B83" t="str">
            <v>陆康达</v>
          </cell>
          <cell r="C83">
            <v>201806061712</v>
          </cell>
          <cell r="D83">
            <v>60.951000000000001</v>
          </cell>
          <cell r="E83" t="str">
            <v>A</v>
          </cell>
          <cell r="F83">
            <v>12</v>
          </cell>
          <cell r="G83" t="str">
            <v>C</v>
          </cell>
          <cell r="H83">
            <v>3</v>
          </cell>
          <cell r="K83">
            <v>22.785299999999996</v>
          </cell>
          <cell r="L83">
            <v>2.1</v>
          </cell>
          <cell r="M83">
            <v>71</v>
          </cell>
          <cell r="P83">
            <v>42.6</v>
          </cell>
          <cell r="Q83">
            <v>68</v>
          </cell>
          <cell r="R83">
            <v>6.8000000000000007</v>
          </cell>
          <cell r="W83">
            <v>0</v>
          </cell>
          <cell r="AB83">
            <v>0</v>
          </cell>
          <cell r="AJ83">
            <v>0</v>
          </cell>
          <cell r="AR83">
            <v>0</v>
          </cell>
          <cell r="AS83">
            <v>72.185299999999998</v>
          </cell>
          <cell r="AT83">
            <v>0</v>
          </cell>
          <cell r="AU83">
            <v>72.185299999999998</v>
          </cell>
        </row>
        <row r="84">
          <cell r="B84" t="str">
            <v>马洲锋</v>
          </cell>
          <cell r="C84">
            <v>201806061714</v>
          </cell>
          <cell r="D84">
            <v>61.26</v>
          </cell>
          <cell r="E84" t="str">
            <v>A</v>
          </cell>
          <cell r="F84">
            <v>12</v>
          </cell>
          <cell r="G84" t="str">
            <v>C</v>
          </cell>
          <cell r="H84">
            <v>3</v>
          </cell>
          <cell r="K84">
            <v>22.877999999999997</v>
          </cell>
          <cell r="L84">
            <v>2.4500000000000002</v>
          </cell>
          <cell r="M84">
            <v>74.5</v>
          </cell>
          <cell r="P84">
            <v>44.699999999999996</v>
          </cell>
          <cell r="Q84">
            <v>71</v>
          </cell>
          <cell r="R84">
            <v>7.1000000000000005</v>
          </cell>
          <cell r="W84">
            <v>0</v>
          </cell>
          <cell r="AB84">
            <v>0</v>
          </cell>
          <cell r="AJ84">
            <v>0</v>
          </cell>
          <cell r="AR84">
            <v>0</v>
          </cell>
          <cell r="AS84">
            <v>74.677999999999997</v>
          </cell>
          <cell r="AT84">
            <v>0</v>
          </cell>
          <cell r="AU84">
            <v>74.677999999999997</v>
          </cell>
        </row>
        <row r="85">
          <cell r="B85" t="str">
            <v>毛雨航</v>
          </cell>
          <cell r="C85">
            <v>201706060927</v>
          </cell>
          <cell r="D85">
            <v>52.64</v>
          </cell>
          <cell r="E85" t="str">
            <v>B</v>
          </cell>
          <cell r="F85">
            <v>10</v>
          </cell>
          <cell r="G85" t="str">
            <v>A</v>
          </cell>
          <cell r="H85">
            <v>7</v>
          </cell>
          <cell r="K85">
            <v>20.891999999999999</v>
          </cell>
          <cell r="L85">
            <v>2.0099999999999998</v>
          </cell>
          <cell r="M85">
            <v>70.099999999999994</v>
          </cell>
          <cell r="P85">
            <v>42.059999999999995</v>
          </cell>
          <cell r="Q85">
            <v>59</v>
          </cell>
          <cell r="R85">
            <v>5.9</v>
          </cell>
          <cell r="W85">
            <v>0</v>
          </cell>
          <cell r="AB85">
            <v>0</v>
          </cell>
          <cell r="AJ85">
            <v>0</v>
          </cell>
          <cell r="AR85">
            <v>0</v>
          </cell>
          <cell r="AS85">
            <v>68.852000000000004</v>
          </cell>
          <cell r="AT85">
            <v>0</v>
          </cell>
          <cell r="AU85">
            <v>68.852000000000004</v>
          </cell>
        </row>
        <row r="86">
          <cell r="B86" t="str">
            <v>卢思敏</v>
          </cell>
          <cell r="C86">
            <v>201706061109</v>
          </cell>
          <cell r="D86">
            <v>60.98</v>
          </cell>
          <cell r="E86" t="str">
            <v>B</v>
          </cell>
          <cell r="F86">
            <v>10</v>
          </cell>
          <cell r="G86" t="str">
            <v>C</v>
          </cell>
          <cell r="H86">
            <v>3</v>
          </cell>
          <cell r="K86">
            <v>22.193999999999996</v>
          </cell>
          <cell r="L86">
            <v>3.47</v>
          </cell>
          <cell r="M86">
            <v>84.7</v>
          </cell>
          <cell r="P86">
            <v>50.82</v>
          </cell>
          <cell r="Q86">
            <v>71</v>
          </cell>
          <cell r="R86">
            <v>7.1000000000000005</v>
          </cell>
          <cell r="W86">
            <v>0</v>
          </cell>
          <cell r="AB86">
            <v>0</v>
          </cell>
          <cell r="AJ86">
            <v>0</v>
          </cell>
          <cell r="AR86">
            <v>0</v>
          </cell>
          <cell r="AS86">
            <v>80.114000000000004</v>
          </cell>
          <cell r="AT86">
            <v>0</v>
          </cell>
          <cell r="AU86">
            <v>80.114000000000004</v>
          </cell>
        </row>
        <row r="87">
          <cell r="B87" t="str">
            <v>崔文豪</v>
          </cell>
          <cell r="C87">
            <v>201706061207</v>
          </cell>
          <cell r="D87">
            <v>61.137142857142898</v>
          </cell>
          <cell r="E87" t="str">
            <v>B</v>
          </cell>
          <cell r="F87">
            <v>10</v>
          </cell>
          <cell r="G87" t="str">
            <v>C</v>
          </cell>
          <cell r="H87">
            <v>3</v>
          </cell>
          <cell r="K87">
            <v>22.241142857142865</v>
          </cell>
          <cell r="L87">
            <v>2.54</v>
          </cell>
          <cell r="M87">
            <v>75.400000000000006</v>
          </cell>
          <cell r="P87">
            <v>45.24</v>
          </cell>
          <cell r="Q87">
            <v>65</v>
          </cell>
          <cell r="R87">
            <v>6.5</v>
          </cell>
          <cell r="W87">
            <v>0</v>
          </cell>
          <cell r="AB87">
            <v>0</v>
          </cell>
          <cell r="AJ87">
            <v>0</v>
          </cell>
          <cell r="AR87">
            <v>0</v>
          </cell>
          <cell r="AS87">
            <v>73.981142857142871</v>
          </cell>
          <cell r="AT87">
            <v>0</v>
          </cell>
          <cell r="AU87">
            <v>73.981142857142871</v>
          </cell>
        </row>
        <row r="88">
          <cell r="B88" t="str">
            <v>陈伟铭</v>
          </cell>
          <cell r="C88">
            <v>201806010102</v>
          </cell>
          <cell r="D88">
            <v>61.022857142857099</v>
          </cell>
          <cell r="E88" t="str">
            <v>B</v>
          </cell>
          <cell r="F88">
            <v>10</v>
          </cell>
          <cell r="G88" t="str">
            <v>B</v>
          </cell>
          <cell r="H88">
            <v>5</v>
          </cell>
          <cell r="K88">
            <v>22.80685714285713</v>
          </cell>
          <cell r="L88">
            <v>3.72</v>
          </cell>
          <cell r="M88">
            <v>87.2</v>
          </cell>
          <cell r="P88">
            <v>52.32</v>
          </cell>
          <cell r="Q88">
            <v>70</v>
          </cell>
          <cell r="R88">
            <v>7</v>
          </cell>
          <cell r="W88">
            <v>0</v>
          </cell>
          <cell r="AB88">
            <v>0</v>
          </cell>
          <cell r="AJ88">
            <v>0</v>
          </cell>
          <cell r="AR88">
            <v>0</v>
          </cell>
          <cell r="AS88">
            <v>82.126857142857133</v>
          </cell>
          <cell r="AT88">
            <v>0</v>
          </cell>
          <cell r="AU88">
            <v>82.126857142857133</v>
          </cell>
        </row>
        <row r="89">
          <cell r="B89" t="str">
            <v>朱耀斌</v>
          </cell>
          <cell r="C89">
            <v>201806020131</v>
          </cell>
          <cell r="D89">
            <v>63.108571428571402</v>
          </cell>
          <cell r="E89" t="str">
            <v>B</v>
          </cell>
          <cell r="F89">
            <v>10</v>
          </cell>
          <cell r="G89" t="str">
            <v>B</v>
          </cell>
          <cell r="H89">
            <v>5</v>
          </cell>
          <cell r="I89" t="str">
            <v>院通报表扬+0.5</v>
          </cell>
          <cell r="J89">
            <v>0.5</v>
          </cell>
          <cell r="K89">
            <v>23.582571428571416</v>
          </cell>
          <cell r="L89">
            <v>3.83</v>
          </cell>
          <cell r="M89">
            <v>88.3</v>
          </cell>
          <cell r="N89" t="str">
            <v>普通话+0.2</v>
          </cell>
          <cell r="P89">
            <v>52.98</v>
          </cell>
          <cell r="Q89">
            <v>78</v>
          </cell>
          <cell r="R89">
            <v>7.8000000000000007</v>
          </cell>
          <cell r="S89" t="str">
            <v>互联网国赛金奖八作（已提）+0.6，节能减排社会实践与科技竞赛校三+0.4</v>
          </cell>
          <cell r="T89">
            <v>1</v>
          </cell>
          <cell r="U89" t="str">
            <v>校创三作结题+0.1</v>
          </cell>
          <cell r="V89">
            <v>0.1</v>
          </cell>
          <cell r="W89">
            <v>1.1000000000000001</v>
          </cell>
          <cell r="AB89">
            <v>0</v>
          </cell>
          <cell r="AJ89">
            <v>0</v>
          </cell>
          <cell r="AP89" t="str">
            <v>大学生校级节能减排三等奖+0.015</v>
          </cell>
          <cell r="AQ89">
            <v>1.4999999999999999E-2</v>
          </cell>
          <cell r="AR89">
            <v>1.4999999999999999E-2</v>
          </cell>
          <cell r="AS89">
            <v>84.362571428571414</v>
          </cell>
          <cell r="AT89">
            <v>1.115</v>
          </cell>
          <cell r="AU89">
            <v>85.477571428571409</v>
          </cell>
        </row>
        <row r="90">
          <cell r="B90" t="str">
            <v>陈明隆</v>
          </cell>
          <cell r="C90">
            <v>201806061101</v>
          </cell>
          <cell r="D90">
            <v>55.725714285714297</v>
          </cell>
          <cell r="E90" t="str">
            <v>B</v>
          </cell>
          <cell r="F90">
            <v>10</v>
          </cell>
          <cell r="G90" t="str">
            <v>B</v>
          </cell>
          <cell r="H90">
            <v>5</v>
          </cell>
          <cell r="K90">
            <v>21.21771428571429</v>
          </cell>
          <cell r="L90">
            <v>2.0699999999999998</v>
          </cell>
          <cell r="M90">
            <v>70.7</v>
          </cell>
          <cell r="P90">
            <v>42.42</v>
          </cell>
          <cell r="Q90">
            <v>72</v>
          </cell>
          <cell r="R90">
            <v>7.2</v>
          </cell>
          <cell r="W90">
            <v>0</v>
          </cell>
          <cell r="AB90">
            <v>0</v>
          </cell>
          <cell r="AJ90">
            <v>0</v>
          </cell>
          <cell r="AR90">
            <v>0</v>
          </cell>
          <cell r="AS90">
            <v>70.837714285714299</v>
          </cell>
          <cell r="AT90">
            <v>0</v>
          </cell>
          <cell r="AU90">
            <v>70.837714285714299</v>
          </cell>
        </row>
        <row r="91">
          <cell r="B91" t="str">
            <v>邓赖恩</v>
          </cell>
          <cell r="C91">
            <v>201806061102</v>
          </cell>
          <cell r="D91">
            <v>56.634285714285703</v>
          </cell>
          <cell r="E91" t="str">
            <v>B</v>
          </cell>
          <cell r="F91">
            <v>10</v>
          </cell>
          <cell r="G91" t="str">
            <v>B</v>
          </cell>
          <cell r="H91">
            <v>5</v>
          </cell>
          <cell r="K91">
            <v>21.490285714285712</v>
          </cell>
          <cell r="L91">
            <v>1.74</v>
          </cell>
          <cell r="M91">
            <v>67.400000000000006</v>
          </cell>
          <cell r="P91">
            <v>40.440000000000005</v>
          </cell>
          <cell r="Q91">
            <v>72</v>
          </cell>
          <cell r="R91">
            <v>7.2</v>
          </cell>
          <cell r="W91">
            <v>0</v>
          </cell>
          <cell r="AB91">
            <v>0</v>
          </cell>
          <cell r="AJ91">
            <v>0</v>
          </cell>
          <cell r="AR91">
            <v>0</v>
          </cell>
          <cell r="AS91">
            <v>69.130285714285719</v>
          </cell>
          <cell r="AT91">
            <v>0</v>
          </cell>
          <cell r="AU91">
            <v>69.130285714285719</v>
          </cell>
        </row>
        <row r="92">
          <cell r="B92" t="str">
            <v>董锦来</v>
          </cell>
          <cell r="C92">
            <v>201806061103</v>
          </cell>
          <cell r="D92">
            <v>56.145714285714298</v>
          </cell>
          <cell r="E92" t="str">
            <v>B</v>
          </cell>
          <cell r="F92">
            <v>10</v>
          </cell>
          <cell r="G92" t="str">
            <v>C</v>
          </cell>
          <cell r="H92">
            <v>3</v>
          </cell>
          <cell r="K92">
            <v>20.743714285714287</v>
          </cell>
          <cell r="L92">
            <v>3.08</v>
          </cell>
          <cell r="M92">
            <v>80.8</v>
          </cell>
          <cell r="P92">
            <v>48.48</v>
          </cell>
          <cell r="Q92">
            <v>68</v>
          </cell>
          <cell r="R92">
            <v>6.8000000000000007</v>
          </cell>
          <cell r="W92">
            <v>0</v>
          </cell>
          <cell r="AB92">
            <v>0</v>
          </cell>
          <cell r="AJ92">
            <v>0</v>
          </cell>
          <cell r="AR92">
            <v>0</v>
          </cell>
          <cell r="AS92">
            <v>76.023714285714277</v>
          </cell>
          <cell r="AT92">
            <v>0</v>
          </cell>
          <cell r="AU92">
            <v>76.023714285714277</v>
          </cell>
        </row>
        <row r="93">
          <cell r="B93" t="str">
            <v>韩丹</v>
          </cell>
          <cell r="C93">
            <v>201806061105</v>
          </cell>
          <cell r="D93">
            <v>61.571428571428598</v>
          </cell>
          <cell r="E93" t="str">
            <v>B</v>
          </cell>
          <cell r="F93">
            <v>10</v>
          </cell>
          <cell r="G93" t="str">
            <v>A</v>
          </cell>
          <cell r="H93">
            <v>7</v>
          </cell>
          <cell r="K93">
            <v>23.57142857142858</v>
          </cell>
          <cell r="L93">
            <v>2.61</v>
          </cell>
          <cell r="M93">
            <v>76.099999999999994</v>
          </cell>
          <cell r="P93">
            <v>45.66</v>
          </cell>
          <cell r="Q93">
            <v>77</v>
          </cell>
          <cell r="R93">
            <v>7.7</v>
          </cell>
          <cell r="W93">
            <v>0</v>
          </cell>
          <cell r="AB93">
            <v>0</v>
          </cell>
          <cell r="AJ93">
            <v>0</v>
          </cell>
          <cell r="AR93">
            <v>0</v>
          </cell>
          <cell r="AS93">
            <v>76.931428571428569</v>
          </cell>
          <cell r="AT93">
            <v>0</v>
          </cell>
          <cell r="AU93">
            <v>76.931428571428569</v>
          </cell>
        </row>
        <row r="94">
          <cell r="B94" t="str">
            <v>胡子豪</v>
          </cell>
          <cell r="C94">
            <v>201806061107</v>
          </cell>
          <cell r="D94">
            <v>62.222857142857102</v>
          </cell>
          <cell r="E94" t="str">
            <v>B</v>
          </cell>
          <cell r="F94">
            <v>10</v>
          </cell>
          <cell r="G94" t="str">
            <v>C</v>
          </cell>
          <cell r="H94">
            <v>3</v>
          </cell>
          <cell r="K94">
            <v>22.566857142857128</v>
          </cell>
          <cell r="L94">
            <v>2.92</v>
          </cell>
          <cell r="M94">
            <v>79.2</v>
          </cell>
          <cell r="P94">
            <v>47.52</v>
          </cell>
          <cell r="Q94">
            <v>70</v>
          </cell>
          <cell r="R94">
            <v>7</v>
          </cell>
          <cell r="W94">
            <v>0</v>
          </cell>
          <cell r="AB94">
            <v>0</v>
          </cell>
          <cell r="AJ94">
            <v>0</v>
          </cell>
          <cell r="AR94">
            <v>0</v>
          </cell>
          <cell r="AS94">
            <v>77.086857142857127</v>
          </cell>
          <cell r="AT94">
            <v>0</v>
          </cell>
          <cell r="AU94">
            <v>77.086857142857127</v>
          </cell>
        </row>
        <row r="95">
          <cell r="B95" t="str">
            <v>霍栋</v>
          </cell>
          <cell r="C95">
            <v>201806061109</v>
          </cell>
          <cell r="D95">
            <v>55.485714285714302</v>
          </cell>
          <cell r="E95" t="str">
            <v>B</v>
          </cell>
          <cell r="F95">
            <v>10</v>
          </cell>
          <cell r="G95" t="str">
            <v>C</v>
          </cell>
          <cell r="H95">
            <v>3</v>
          </cell>
          <cell r="K95">
            <v>20.545714285714286</v>
          </cell>
          <cell r="L95">
            <v>2.13</v>
          </cell>
          <cell r="M95">
            <v>71.3</v>
          </cell>
          <cell r="P95">
            <v>42.779999999999994</v>
          </cell>
          <cell r="Q95">
            <v>68</v>
          </cell>
          <cell r="R95">
            <v>6.8000000000000007</v>
          </cell>
          <cell r="W95">
            <v>0</v>
          </cell>
          <cell r="AB95">
            <v>0</v>
          </cell>
          <cell r="AJ95">
            <v>0</v>
          </cell>
          <cell r="AR95">
            <v>0</v>
          </cell>
          <cell r="AS95">
            <v>70.125714285714281</v>
          </cell>
          <cell r="AT95">
            <v>0</v>
          </cell>
          <cell r="AU95">
            <v>70.125714285714281</v>
          </cell>
        </row>
        <row r="96">
          <cell r="B96" t="str">
            <v>李敏</v>
          </cell>
          <cell r="C96">
            <v>201806061111</v>
          </cell>
          <cell r="D96">
            <v>62.577142857142903</v>
          </cell>
          <cell r="E96" t="str">
            <v>B</v>
          </cell>
          <cell r="F96">
            <v>10</v>
          </cell>
          <cell r="G96" t="str">
            <v>A</v>
          </cell>
          <cell r="H96">
            <v>7</v>
          </cell>
          <cell r="K96">
            <v>23.87314285714287</v>
          </cell>
          <cell r="L96">
            <v>3.73</v>
          </cell>
          <cell r="M96">
            <v>87.3</v>
          </cell>
          <cell r="P96">
            <v>52.379999999999995</v>
          </cell>
          <cell r="Q96">
            <v>80</v>
          </cell>
          <cell r="R96">
            <v>8</v>
          </cell>
          <cell r="S96" t="str">
            <v>电子设计竞赛省三+2，大唐杯省三+0.2</v>
          </cell>
          <cell r="T96">
            <v>2.2000000000000002</v>
          </cell>
          <cell r="W96">
            <v>2.2000000000000002</v>
          </cell>
          <cell r="AB96">
            <v>0</v>
          </cell>
          <cell r="AC96" t="str">
            <v>党员领航员A+2.5，党支部副书记A+2.5，党建联系人A+1.5</v>
          </cell>
          <cell r="AD96" t="str">
            <v>党员领航员A+2.5，党支部副书记A+2.5，党建联系人A+1.5</v>
          </cell>
          <cell r="AE96">
            <v>3</v>
          </cell>
          <cell r="AF96" t="str">
            <v>院级优秀团干+0.25</v>
          </cell>
          <cell r="AG96">
            <v>0.25</v>
          </cell>
          <cell r="AJ96">
            <v>3.25</v>
          </cell>
          <cell r="AR96">
            <v>0</v>
          </cell>
          <cell r="AS96">
            <v>84.253142857142862</v>
          </cell>
          <cell r="AT96">
            <v>5.45</v>
          </cell>
          <cell r="AU96">
            <v>89.703142857142865</v>
          </cell>
        </row>
        <row r="97">
          <cell r="B97" t="str">
            <v>王宇杰</v>
          </cell>
          <cell r="C97">
            <v>201806061120</v>
          </cell>
          <cell r="D97">
            <v>61.271428571428601</v>
          </cell>
          <cell r="E97" t="str">
            <v>B</v>
          </cell>
          <cell r="F97">
            <v>10</v>
          </cell>
          <cell r="G97" t="str">
            <v>B</v>
          </cell>
          <cell r="H97">
            <v>5</v>
          </cell>
          <cell r="K97">
            <v>22.881428571428579</v>
          </cell>
          <cell r="L97">
            <v>3.58</v>
          </cell>
          <cell r="M97">
            <v>85.8</v>
          </cell>
          <cell r="P97">
            <v>51.48</v>
          </cell>
          <cell r="Q97">
            <v>80</v>
          </cell>
          <cell r="R97">
            <v>8</v>
          </cell>
          <cell r="W97">
            <v>0</v>
          </cell>
          <cell r="AB97">
            <v>0</v>
          </cell>
          <cell r="AJ97">
            <v>0</v>
          </cell>
          <cell r="AR97">
            <v>0</v>
          </cell>
          <cell r="AS97">
            <v>82.361428571428576</v>
          </cell>
          <cell r="AT97">
            <v>0</v>
          </cell>
          <cell r="AU97">
            <v>82.361428571428576</v>
          </cell>
        </row>
        <row r="98">
          <cell r="B98" t="str">
            <v>王振宇</v>
          </cell>
          <cell r="C98">
            <v>201806061121</v>
          </cell>
          <cell r="D98">
            <v>61.908571428571399</v>
          </cell>
          <cell r="E98" t="str">
            <v>B</v>
          </cell>
          <cell r="F98">
            <v>10</v>
          </cell>
          <cell r="G98" t="str">
            <v>B</v>
          </cell>
          <cell r="H98">
            <v>5</v>
          </cell>
          <cell r="I98" t="str">
            <v>院通报表扬+0.5</v>
          </cell>
          <cell r="J98">
            <v>0.5</v>
          </cell>
          <cell r="K98">
            <v>23.22257142857142</v>
          </cell>
          <cell r="L98">
            <v>4.05</v>
          </cell>
          <cell r="M98">
            <v>90.5</v>
          </cell>
          <cell r="N98" t="str">
            <v>全国计算机二级+0.3，英语六级+0.3</v>
          </cell>
          <cell r="O98">
            <v>0.6</v>
          </cell>
          <cell r="P98">
            <v>54.66</v>
          </cell>
          <cell r="Q98">
            <v>73</v>
          </cell>
          <cell r="R98">
            <v>7.3000000000000007</v>
          </cell>
          <cell r="S98" t="str">
            <v>高数竞赛（工科类）省三+0.4</v>
          </cell>
          <cell r="T98">
            <v>0.4</v>
          </cell>
          <cell r="U98" t="str">
            <v>外观专利授权二作+0.15，发明专利受理二作+0.5；国创立项三作+0.375</v>
          </cell>
          <cell r="V98">
            <v>1.0249999999999999</v>
          </cell>
          <cell r="W98">
            <v>1.4249999999999998</v>
          </cell>
          <cell r="AB98">
            <v>0</v>
          </cell>
          <cell r="AC98" t="str">
            <v>党员领航员A+2.5，党支部组织委员B+1.5，党建联系人A+1.5</v>
          </cell>
          <cell r="AD98" t="str">
            <v>党员领航员A+2.5，党支部组织委员B+1.5，党建联系人A+1.5</v>
          </cell>
          <cell r="AE98">
            <v>2.8</v>
          </cell>
          <cell r="AJ98">
            <v>2.8</v>
          </cell>
          <cell r="AP98" t="str">
            <v>建党一百周年创意编程大赛二等奖（团队）+0.01</v>
          </cell>
          <cell r="AQ98">
            <v>0.01</v>
          </cell>
          <cell r="AR98">
            <v>0.01</v>
          </cell>
          <cell r="AS98">
            <v>85.182571428571421</v>
          </cell>
          <cell r="AT98">
            <v>4.2349999999999994</v>
          </cell>
          <cell r="AU98">
            <v>89.417571428571421</v>
          </cell>
        </row>
        <row r="99">
          <cell r="B99" t="str">
            <v>徐志远</v>
          </cell>
          <cell r="C99">
            <v>201806061122</v>
          </cell>
          <cell r="D99">
            <v>62.431428571428597</v>
          </cell>
          <cell r="E99" t="str">
            <v>B</v>
          </cell>
          <cell r="F99">
            <v>10</v>
          </cell>
          <cell r="G99" t="str">
            <v>C</v>
          </cell>
          <cell r="H99">
            <v>3</v>
          </cell>
          <cell r="K99">
            <v>22.62942857142858</v>
          </cell>
          <cell r="L99">
            <v>3.62</v>
          </cell>
          <cell r="M99">
            <v>86.2</v>
          </cell>
          <cell r="P99">
            <v>51.72</v>
          </cell>
          <cell r="Q99">
            <v>73</v>
          </cell>
          <cell r="R99">
            <v>7.3000000000000007</v>
          </cell>
          <cell r="W99">
            <v>0</v>
          </cell>
          <cell r="AB99">
            <v>0</v>
          </cell>
          <cell r="AJ99">
            <v>0</v>
          </cell>
          <cell r="AR99">
            <v>0</v>
          </cell>
          <cell r="AS99">
            <v>81.649428571428587</v>
          </cell>
          <cell r="AT99">
            <v>0</v>
          </cell>
          <cell r="AU99">
            <v>81.649428571428587</v>
          </cell>
        </row>
        <row r="100">
          <cell r="B100" t="str">
            <v>张中华</v>
          </cell>
          <cell r="C100">
            <v>201806061125</v>
          </cell>
          <cell r="D100">
            <v>61.231428571428602</v>
          </cell>
          <cell r="E100" t="str">
            <v>B</v>
          </cell>
          <cell r="F100">
            <v>10</v>
          </cell>
          <cell r="G100" t="str">
            <v>B</v>
          </cell>
          <cell r="H100">
            <v>5</v>
          </cell>
          <cell r="K100">
            <v>22.869428571428582</v>
          </cell>
          <cell r="L100">
            <v>3.04</v>
          </cell>
          <cell r="M100">
            <v>80.400000000000006</v>
          </cell>
          <cell r="P100">
            <v>48.24</v>
          </cell>
          <cell r="Q100">
            <v>73</v>
          </cell>
          <cell r="R100">
            <v>7.3000000000000007</v>
          </cell>
          <cell r="W100">
            <v>0</v>
          </cell>
          <cell r="AB100">
            <v>0</v>
          </cell>
          <cell r="AC100" t="str">
            <v>心理B+1</v>
          </cell>
          <cell r="AD100" t="str">
            <v>心理B+1</v>
          </cell>
          <cell r="AE100">
            <v>1</v>
          </cell>
          <cell r="AJ100">
            <v>1</v>
          </cell>
          <cell r="AR100">
            <v>0</v>
          </cell>
          <cell r="AS100">
            <v>78.409428571428577</v>
          </cell>
          <cell r="AT100">
            <v>1</v>
          </cell>
          <cell r="AU100">
            <v>79.409428571428577</v>
          </cell>
        </row>
        <row r="101">
          <cell r="B101" t="str">
            <v>赵海华</v>
          </cell>
          <cell r="C101">
            <v>201806061126</v>
          </cell>
          <cell r="D101">
            <v>59.06</v>
          </cell>
          <cell r="E101" t="str">
            <v>B</v>
          </cell>
          <cell r="F101">
            <v>10</v>
          </cell>
          <cell r="G101" t="str">
            <v>B</v>
          </cell>
          <cell r="H101">
            <v>5</v>
          </cell>
          <cell r="K101">
            <v>22.218</v>
          </cell>
          <cell r="L101">
            <v>1.85</v>
          </cell>
          <cell r="M101">
            <v>68.5</v>
          </cell>
          <cell r="P101">
            <v>41.1</v>
          </cell>
          <cell r="Q101">
            <v>70</v>
          </cell>
          <cell r="R101">
            <v>7</v>
          </cell>
          <cell r="W101">
            <v>0</v>
          </cell>
          <cell r="AB101">
            <v>0</v>
          </cell>
          <cell r="AJ101">
            <v>0</v>
          </cell>
          <cell r="AR101">
            <v>0</v>
          </cell>
          <cell r="AS101">
            <v>70.317999999999998</v>
          </cell>
          <cell r="AT101">
            <v>0</v>
          </cell>
          <cell r="AU101">
            <v>70.317999999999998</v>
          </cell>
        </row>
        <row r="102">
          <cell r="B102" t="str">
            <v>赵泽宇</v>
          </cell>
          <cell r="C102">
            <v>201806061127</v>
          </cell>
          <cell r="D102">
            <v>61.768571428571398</v>
          </cell>
          <cell r="E102" t="str">
            <v>B</v>
          </cell>
          <cell r="F102">
            <v>10</v>
          </cell>
          <cell r="G102" t="str">
            <v>B</v>
          </cell>
          <cell r="H102">
            <v>5</v>
          </cell>
          <cell r="K102">
            <v>23.030571428571417</v>
          </cell>
          <cell r="L102">
            <v>3.36</v>
          </cell>
          <cell r="M102">
            <v>83.6</v>
          </cell>
          <cell r="P102">
            <v>50.16</v>
          </cell>
          <cell r="Q102">
            <v>70</v>
          </cell>
          <cell r="R102">
            <v>7</v>
          </cell>
          <cell r="W102">
            <v>0</v>
          </cell>
          <cell r="AB102">
            <v>0</v>
          </cell>
          <cell r="AJ102">
            <v>0</v>
          </cell>
          <cell r="AR102">
            <v>0</v>
          </cell>
          <cell r="AS102">
            <v>80.190571428571417</v>
          </cell>
          <cell r="AT102">
            <v>0</v>
          </cell>
          <cell r="AU102">
            <v>80.190571428571417</v>
          </cell>
        </row>
        <row r="103">
          <cell r="B103" t="str">
            <v>郭靖</v>
          </cell>
          <cell r="C103">
            <v>201806061202</v>
          </cell>
          <cell r="D103">
            <v>61.908571428571399</v>
          </cell>
          <cell r="E103" t="str">
            <v>B</v>
          </cell>
          <cell r="F103">
            <v>10</v>
          </cell>
          <cell r="G103" t="str">
            <v>B</v>
          </cell>
          <cell r="H103">
            <v>5</v>
          </cell>
          <cell r="K103">
            <v>23.072571428571422</v>
          </cell>
          <cell r="L103">
            <v>3.78</v>
          </cell>
          <cell r="M103">
            <v>87.8</v>
          </cell>
          <cell r="N103" t="str">
            <v>全国计算机二级+0.3</v>
          </cell>
          <cell r="O103">
            <v>0.3</v>
          </cell>
          <cell r="P103">
            <v>52.859999999999992</v>
          </cell>
          <cell r="Q103">
            <v>73</v>
          </cell>
          <cell r="R103">
            <v>7.3000000000000007</v>
          </cell>
          <cell r="S103" t="str">
            <v>电子设计竞赛省三+2</v>
          </cell>
          <cell r="T103">
            <v>2</v>
          </cell>
          <cell r="W103">
            <v>2</v>
          </cell>
          <cell r="Z103" t="str">
            <v>院优秀青年志愿者</v>
          </cell>
          <cell r="AA103">
            <v>0.25</v>
          </cell>
          <cell r="AB103">
            <v>0.25</v>
          </cell>
          <cell r="AJ103">
            <v>0</v>
          </cell>
          <cell r="AR103">
            <v>0</v>
          </cell>
          <cell r="AS103">
            <v>83.232571428571418</v>
          </cell>
          <cell r="AT103">
            <v>2.25</v>
          </cell>
          <cell r="AU103">
            <v>85.482571428571418</v>
          </cell>
        </row>
        <row r="104">
          <cell r="B104" t="str">
            <v>胡志强</v>
          </cell>
          <cell r="C104">
            <v>201806061203</v>
          </cell>
          <cell r="D104">
            <v>61.882857142857098</v>
          </cell>
          <cell r="E104" t="str">
            <v>B</v>
          </cell>
          <cell r="F104">
            <v>10</v>
          </cell>
          <cell r="G104" t="str">
            <v>B</v>
          </cell>
          <cell r="H104">
            <v>5</v>
          </cell>
          <cell r="K104">
            <v>23.064857142857125</v>
          </cell>
          <cell r="L104">
            <v>4.17</v>
          </cell>
          <cell r="M104">
            <v>91.7</v>
          </cell>
          <cell r="N104" t="str">
            <v>全国计算机二级+0.3</v>
          </cell>
          <cell r="O104">
            <v>0.3</v>
          </cell>
          <cell r="P104">
            <v>55.199999999999996</v>
          </cell>
          <cell r="Q104">
            <v>68</v>
          </cell>
          <cell r="R104">
            <v>6.8000000000000007</v>
          </cell>
          <cell r="S104" t="str">
            <v>电子设计竞赛省三+2</v>
          </cell>
          <cell r="T104">
            <v>2</v>
          </cell>
          <cell r="U104" t="str">
            <v>软著授权一作+0.3，发明专利受理二作+0.5</v>
          </cell>
          <cell r="V104">
            <v>0.8</v>
          </cell>
          <cell r="W104">
            <v>2.8</v>
          </cell>
          <cell r="AB104">
            <v>0</v>
          </cell>
          <cell r="AC104" t="str">
            <v>团支书A+2.5</v>
          </cell>
          <cell r="AD104" t="str">
            <v>团支书B+2</v>
          </cell>
          <cell r="AE104">
            <v>2.25</v>
          </cell>
          <cell r="AF104" t="str">
            <v>院级优秀团员+0.2</v>
          </cell>
          <cell r="AG104">
            <v>0.2</v>
          </cell>
          <cell r="AJ104">
            <v>2.4500000000000002</v>
          </cell>
          <cell r="AR104">
            <v>0</v>
          </cell>
          <cell r="AS104">
            <v>85.064857142857122</v>
          </cell>
          <cell r="AT104">
            <v>5.25</v>
          </cell>
          <cell r="AU104">
            <v>90.314857142857122</v>
          </cell>
        </row>
        <row r="105">
          <cell r="B105" t="str">
            <v>蒋睿聪</v>
          </cell>
          <cell r="C105">
            <v>201806061205</v>
          </cell>
          <cell r="D105">
            <v>60.757142857142902</v>
          </cell>
          <cell r="E105" t="str">
            <v>B</v>
          </cell>
          <cell r="F105">
            <v>10</v>
          </cell>
          <cell r="G105" t="str">
            <v>B</v>
          </cell>
          <cell r="H105">
            <v>5</v>
          </cell>
          <cell r="K105">
            <v>22.727142857142869</v>
          </cell>
          <cell r="L105">
            <v>2.9</v>
          </cell>
          <cell r="M105">
            <v>79</v>
          </cell>
          <cell r="P105">
            <v>47.4</v>
          </cell>
          <cell r="Q105">
            <v>75</v>
          </cell>
          <cell r="R105">
            <v>7.5</v>
          </cell>
          <cell r="W105">
            <v>0</v>
          </cell>
          <cell r="AB105">
            <v>0</v>
          </cell>
          <cell r="AJ105">
            <v>0</v>
          </cell>
          <cell r="AR105">
            <v>0</v>
          </cell>
          <cell r="AS105">
            <v>77.627142857142871</v>
          </cell>
          <cell r="AT105">
            <v>0</v>
          </cell>
          <cell r="AU105">
            <v>77.627142857142871</v>
          </cell>
        </row>
        <row r="106">
          <cell r="B106" t="str">
            <v>金小龙</v>
          </cell>
          <cell r="C106">
            <v>201806061206</v>
          </cell>
          <cell r="D106">
            <v>57.431428571428597</v>
          </cell>
          <cell r="E106" t="str">
            <v>B</v>
          </cell>
          <cell r="F106">
            <v>10</v>
          </cell>
          <cell r="G106" t="str">
            <v>B</v>
          </cell>
          <cell r="H106">
            <v>5</v>
          </cell>
          <cell r="K106">
            <v>21.729428571428578</v>
          </cell>
          <cell r="L106">
            <v>3.01</v>
          </cell>
          <cell r="M106">
            <v>80.099999999999994</v>
          </cell>
          <cell r="P106">
            <v>48.059999999999995</v>
          </cell>
          <cell r="Q106">
            <v>69</v>
          </cell>
          <cell r="R106">
            <v>6.9</v>
          </cell>
          <cell r="W106">
            <v>0</v>
          </cell>
          <cell r="AB106">
            <v>0</v>
          </cell>
          <cell r="AJ106">
            <v>0</v>
          </cell>
          <cell r="AR106">
            <v>0</v>
          </cell>
          <cell r="AS106">
            <v>76.689428571428579</v>
          </cell>
          <cell r="AT106">
            <v>0</v>
          </cell>
          <cell r="AU106">
            <v>76.689428571428579</v>
          </cell>
        </row>
        <row r="107">
          <cell r="B107" t="str">
            <v>李永博</v>
          </cell>
          <cell r="C107">
            <v>201806061208</v>
          </cell>
          <cell r="D107">
            <v>62.611428571428597</v>
          </cell>
          <cell r="E107" t="str">
            <v>B</v>
          </cell>
          <cell r="F107">
            <v>10</v>
          </cell>
          <cell r="G107" t="str">
            <v>C</v>
          </cell>
          <cell r="H107">
            <v>3</v>
          </cell>
          <cell r="K107">
            <v>22.683428571428582</v>
          </cell>
          <cell r="L107">
            <v>4.2</v>
          </cell>
          <cell r="M107">
            <v>92</v>
          </cell>
          <cell r="N107" t="str">
            <v>英语六级+0.3</v>
          </cell>
          <cell r="O107">
            <v>0.3</v>
          </cell>
          <cell r="P107">
            <v>55.379999999999995</v>
          </cell>
          <cell r="Q107">
            <v>79</v>
          </cell>
          <cell r="R107">
            <v>7.9</v>
          </cell>
          <cell r="S107" t="str">
            <v>电子设计竞赛省三+2，大唐杯省三+0.2</v>
          </cell>
          <cell r="T107">
            <v>2.2000000000000002</v>
          </cell>
          <cell r="U107" t="str">
            <v>发明专利受理一作+1</v>
          </cell>
          <cell r="V107">
            <v>1</v>
          </cell>
          <cell r="W107">
            <v>3.2</v>
          </cell>
          <cell r="AB107">
            <v>0</v>
          </cell>
          <cell r="AC107" t="str">
            <v>党员领航员A+2.5*1.2，党支部纪检委员B+1.5，党建联系人A+1.5</v>
          </cell>
          <cell r="AD107" t="str">
            <v>党员领航员A+2.5*1.2，党支部纪检委员B+1.5，党建联系人A+1.5</v>
          </cell>
          <cell r="AE107">
            <v>3.3</v>
          </cell>
          <cell r="AF107" t="str">
            <v>院级优秀团员+0.2</v>
          </cell>
          <cell r="AG107">
            <v>0.2</v>
          </cell>
          <cell r="AJ107">
            <v>3.5</v>
          </cell>
          <cell r="AN107" t="str">
            <v>校运动会引体向上团体项目第四+0.2</v>
          </cell>
          <cell r="AO107">
            <v>0.2</v>
          </cell>
          <cell r="AP107" t="str">
            <v xml:space="preserve"> 银奖杯三等奖+0.4</v>
          </cell>
          <cell r="AQ107">
            <v>0.4</v>
          </cell>
          <cell r="AR107">
            <v>0.60000000000000009</v>
          </cell>
          <cell r="AS107">
            <v>85.96342857142858</v>
          </cell>
          <cell r="AT107">
            <v>7.3000000000000007</v>
          </cell>
          <cell r="AU107">
            <v>93.263428571428577</v>
          </cell>
        </row>
        <row r="108">
          <cell r="B108" t="str">
            <v>林程浩</v>
          </cell>
          <cell r="C108">
            <v>201806061210</v>
          </cell>
          <cell r="D108">
            <v>61.48</v>
          </cell>
          <cell r="E108" t="str">
            <v>B</v>
          </cell>
          <cell r="F108">
            <v>10</v>
          </cell>
          <cell r="G108" t="str">
            <v>B</v>
          </cell>
          <cell r="H108">
            <v>5</v>
          </cell>
          <cell r="K108">
            <v>22.943999999999996</v>
          </cell>
          <cell r="L108">
            <v>4.32</v>
          </cell>
          <cell r="M108">
            <v>93.2</v>
          </cell>
          <cell r="N108" t="str">
            <v>英语六级+0.3</v>
          </cell>
          <cell r="O108">
            <v>0.3</v>
          </cell>
          <cell r="P108">
            <v>56.1</v>
          </cell>
          <cell r="Q108">
            <v>74</v>
          </cell>
          <cell r="R108">
            <v>7.4</v>
          </cell>
          <cell r="W108">
            <v>0</v>
          </cell>
          <cell r="AB108">
            <v>0</v>
          </cell>
          <cell r="AC108" t="str">
            <v>学习A+1.5，党支部宣传委员A+2，党建联系人A+1.5</v>
          </cell>
          <cell r="AD108" t="str">
            <v>学习A+1.5，党支部宣传委员A+2，党建联系人A+1.5</v>
          </cell>
          <cell r="AE108">
            <v>2.2999999999999998</v>
          </cell>
          <cell r="AF108" t="str">
            <v>院级优秀团干+0.25</v>
          </cell>
          <cell r="AG108">
            <v>0.25</v>
          </cell>
          <cell r="AJ108">
            <v>2.5499999999999998</v>
          </cell>
          <cell r="AR108">
            <v>0</v>
          </cell>
          <cell r="AS108">
            <v>86.443999999999988</v>
          </cell>
          <cell r="AT108">
            <v>2.5499999999999998</v>
          </cell>
          <cell r="AU108">
            <v>88.993999999999986</v>
          </cell>
        </row>
        <row r="109">
          <cell r="B109" t="str">
            <v>凌智城</v>
          </cell>
          <cell r="C109">
            <v>201806061211</v>
          </cell>
          <cell r="D109">
            <v>62.362857142857102</v>
          </cell>
          <cell r="E109" t="str">
            <v>B</v>
          </cell>
          <cell r="F109">
            <v>10</v>
          </cell>
          <cell r="G109" t="str">
            <v>B</v>
          </cell>
          <cell r="H109">
            <v>5</v>
          </cell>
          <cell r="I109" t="str">
            <v>校级通报表扬+1校级通报表扬+1校级通报表扬+1</v>
          </cell>
          <cell r="J109">
            <v>3</v>
          </cell>
          <cell r="K109">
            <v>24.108857142857133</v>
          </cell>
          <cell r="L109">
            <v>4.16</v>
          </cell>
          <cell r="M109">
            <v>91.6</v>
          </cell>
          <cell r="P109">
            <v>54.959999999999994</v>
          </cell>
          <cell r="Q109">
            <v>73</v>
          </cell>
          <cell r="R109">
            <v>7.3000000000000007</v>
          </cell>
          <cell r="W109">
            <v>0</v>
          </cell>
          <cell r="AB109">
            <v>0</v>
          </cell>
          <cell r="AC109" t="str">
            <v>精弘网络会长团三校区会长A+6.85，党建联系人A+1.95</v>
          </cell>
          <cell r="AD109" t="str">
            <v>精弘网络会长团三校区会长A+6.85，党建联系人A+1.95</v>
          </cell>
          <cell r="AE109">
            <v>7.24</v>
          </cell>
          <cell r="AF109" t="str">
            <v>校级优秀团干+0.5</v>
          </cell>
          <cell r="AG109">
            <v>0.5</v>
          </cell>
          <cell r="AJ109">
            <v>7.74</v>
          </cell>
          <cell r="AR109">
            <v>0</v>
          </cell>
          <cell r="AS109">
            <v>86.368857142857124</v>
          </cell>
          <cell r="AT109">
            <v>7.74</v>
          </cell>
          <cell r="AU109">
            <v>94.108857142857119</v>
          </cell>
        </row>
        <row r="110">
          <cell r="B110" t="str">
            <v>杨宇翔</v>
          </cell>
          <cell r="C110">
            <v>201806061223</v>
          </cell>
          <cell r="D110">
            <v>59.257142857142902</v>
          </cell>
          <cell r="E110" t="str">
            <v>B</v>
          </cell>
          <cell r="F110">
            <v>10</v>
          </cell>
          <cell r="G110" t="str">
            <v>B</v>
          </cell>
          <cell r="H110">
            <v>5</v>
          </cell>
          <cell r="K110">
            <v>22.277142857142866</v>
          </cell>
          <cell r="L110">
            <v>3.51</v>
          </cell>
          <cell r="M110">
            <v>85.1</v>
          </cell>
          <cell r="P110">
            <v>51.059999999999995</v>
          </cell>
          <cell r="Q110">
            <v>74</v>
          </cell>
          <cell r="R110">
            <v>7.4</v>
          </cell>
          <cell r="W110">
            <v>0</v>
          </cell>
          <cell r="AB110">
            <v>0</v>
          </cell>
          <cell r="AJ110">
            <v>0</v>
          </cell>
          <cell r="AR110">
            <v>0</v>
          </cell>
          <cell r="AS110">
            <v>80.737142857142857</v>
          </cell>
          <cell r="AT110">
            <v>0</v>
          </cell>
          <cell r="AU110">
            <v>80.737142857142857</v>
          </cell>
        </row>
        <row r="111">
          <cell r="B111" t="str">
            <v>杨琛</v>
          </cell>
          <cell r="C111">
            <v>201806061224</v>
          </cell>
          <cell r="D111">
            <v>61.325714285714298</v>
          </cell>
          <cell r="E111" t="str">
            <v>B</v>
          </cell>
          <cell r="F111">
            <v>10</v>
          </cell>
          <cell r="G111" t="str">
            <v>B</v>
          </cell>
          <cell r="H111">
            <v>5</v>
          </cell>
          <cell r="K111">
            <v>22.89771428571429</v>
          </cell>
          <cell r="L111">
            <v>3.96</v>
          </cell>
          <cell r="M111">
            <v>89.6</v>
          </cell>
          <cell r="P111">
            <v>53.76</v>
          </cell>
          <cell r="Q111">
            <v>75</v>
          </cell>
          <cell r="R111">
            <v>7.5</v>
          </cell>
          <cell r="W111">
            <v>0</v>
          </cell>
          <cell r="AB111">
            <v>0</v>
          </cell>
          <cell r="AJ111">
            <v>0</v>
          </cell>
          <cell r="AR111">
            <v>0</v>
          </cell>
          <cell r="AS111">
            <v>84.157714285714292</v>
          </cell>
          <cell r="AT111">
            <v>0</v>
          </cell>
          <cell r="AU111">
            <v>84.157714285714292</v>
          </cell>
        </row>
        <row r="112">
          <cell r="B112" t="str">
            <v>钟志鸿</v>
          </cell>
          <cell r="C112">
            <v>201806061227</v>
          </cell>
          <cell r="D112">
            <v>61.334285714285699</v>
          </cell>
          <cell r="E112" t="str">
            <v>B</v>
          </cell>
          <cell r="F112">
            <v>10</v>
          </cell>
          <cell r="G112" t="str">
            <v>B</v>
          </cell>
          <cell r="H112">
            <v>5</v>
          </cell>
          <cell r="K112">
            <v>22.900285714285708</v>
          </cell>
          <cell r="L112">
            <v>3.4</v>
          </cell>
          <cell r="M112">
            <v>84</v>
          </cell>
          <cell r="N112" t="str">
            <v>英语六级+0.3</v>
          </cell>
          <cell r="O112">
            <v>0.3</v>
          </cell>
          <cell r="P112">
            <v>50.58</v>
          </cell>
          <cell r="Q112">
            <v>73</v>
          </cell>
          <cell r="R112">
            <v>7.3000000000000007</v>
          </cell>
          <cell r="W112">
            <v>0</v>
          </cell>
          <cell r="AB112">
            <v>0</v>
          </cell>
          <cell r="AC112" t="str">
            <v>资助A+1.5，党建联系人A+1.5</v>
          </cell>
          <cell r="AD112" t="str">
            <v>资助A+1.5，党建联系人A+1.5</v>
          </cell>
          <cell r="AE112">
            <v>1.8</v>
          </cell>
          <cell r="AJ112">
            <v>1.8</v>
          </cell>
          <cell r="AR112">
            <v>0</v>
          </cell>
          <cell r="AS112">
            <v>80.780285714285711</v>
          </cell>
          <cell r="AT112">
            <v>1.8</v>
          </cell>
          <cell r="AU112">
            <v>82.580285714285708</v>
          </cell>
        </row>
        <row r="113">
          <cell r="B113" t="str">
            <v>姚笑超</v>
          </cell>
          <cell r="C113">
            <v>201806061826</v>
          </cell>
          <cell r="D113">
            <v>61.691428571428602</v>
          </cell>
          <cell r="E113" t="str">
            <v>B</v>
          </cell>
          <cell r="F113">
            <v>10</v>
          </cell>
          <cell r="G113" t="str">
            <v>A</v>
          </cell>
          <cell r="H113">
            <v>7</v>
          </cell>
          <cell r="K113">
            <v>23.607428571428581</v>
          </cell>
          <cell r="L113">
            <v>2.81</v>
          </cell>
          <cell r="M113">
            <v>78.099999999999994</v>
          </cell>
          <cell r="P113">
            <v>46.859999999999992</v>
          </cell>
          <cell r="Q113">
            <v>78</v>
          </cell>
          <cell r="R113">
            <v>7.8000000000000007</v>
          </cell>
          <cell r="W113">
            <v>0</v>
          </cell>
          <cell r="AB113">
            <v>0</v>
          </cell>
          <cell r="AC113" t="str">
            <v>生活B+1</v>
          </cell>
          <cell r="AE113">
            <v>1</v>
          </cell>
          <cell r="AJ113">
            <v>1</v>
          </cell>
          <cell r="AR113">
            <v>0</v>
          </cell>
          <cell r="AS113">
            <v>78.267428571428582</v>
          </cell>
          <cell r="AT113">
            <v>1</v>
          </cell>
          <cell r="AU113">
            <v>79.267428571428582</v>
          </cell>
        </row>
        <row r="114">
          <cell r="B114" t="str">
            <v>胡风扬</v>
          </cell>
          <cell r="C114">
            <v>201806061909</v>
          </cell>
          <cell r="D114">
            <v>62.4914285714286</v>
          </cell>
          <cell r="E114" t="str">
            <v>B</v>
          </cell>
          <cell r="F114">
            <v>10</v>
          </cell>
          <cell r="G114" t="str">
            <v>B</v>
          </cell>
          <cell r="H114">
            <v>5</v>
          </cell>
          <cell r="K114">
            <v>23.247428571428578</v>
          </cell>
          <cell r="L114">
            <v>3.55</v>
          </cell>
          <cell r="M114">
            <v>85.5</v>
          </cell>
          <cell r="P114">
            <v>51.3</v>
          </cell>
          <cell r="Q114">
            <v>73</v>
          </cell>
          <cell r="R114">
            <v>7.3000000000000007</v>
          </cell>
          <cell r="W114">
            <v>0</v>
          </cell>
          <cell r="AB114">
            <v>0</v>
          </cell>
          <cell r="AJ114">
            <v>0</v>
          </cell>
          <cell r="AR114">
            <v>0</v>
          </cell>
          <cell r="AS114">
            <v>81.84742857142858</v>
          </cell>
          <cell r="AT114">
            <v>0</v>
          </cell>
          <cell r="AU114">
            <v>81.84742857142858</v>
          </cell>
        </row>
        <row r="115">
          <cell r="B115" t="str">
            <v>胡耀顺</v>
          </cell>
          <cell r="C115">
            <v>201806061911</v>
          </cell>
          <cell r="D115">
            <v>56.891428571428598</v>
          </cell>
          <cell r="E115" t="str">
            <v>B</v>
          </cell>
          <cell r="F115">
            <v>10</v>
          </cell>
          <cell r="G115" t="str">
            <v>B</v>
          </cell>
          <cell r="H115">
            <v>5</v>
          </cell>
          <cell r="K115">
            <v>21.567428571428582</v>
          </cell>
          <cell r="L115">
            <v>2.99</v>
          </cell>
          <cell r="M115">
            <v>79.900000000000006</v>
          </cell>
          <cell r="P115">
            <v>47.940000000000005</v>
          </cell>
          <cell r="Q115">
            <v>71</v>
          </cell>
          <cell r="R115">
            <v>7.1000000000000005</v>
          </cell>
          <cell r="W115">
            <v>0</v>
          </cell>
          <cell r="AB115">
            <v>0</v>
          </cell>
          <cell r="AJ115">
            <v>0</v>
          </cell>
          <cell r="AR115">
            <v>0</v>
          </cell>
          <cell r="AS115">
            <v>76.607428571428585</v>
          </cell>
          <cell r="AT115">
            <v>0</v>
          </cell>
          <cell r="AU115">
            <v>76.607428571428585</v>
          </cell>
        </row>
        <row r="116">
          <cell r="B116" t="str">
            <v>沈海昕</v>
          </cell>
          <cell r="C116">
            <v>201806061917</v>
          </cell>
          <cell r="D116">
            <v>60.534285714285701</v>
          </cell>
          <cell r="E116" t="str">
            <v>B</v>
          </cell>
          <cell r="F116">
            <v>10</v>
          </cell>
          <cell r="G116" t="str">
            <v>B</v>
          </cell>
          <cell r="H116">
            <v>5</v>
          </cell>
          <cell r="K116">
            <v>22.66028571428571</v>
          </cell>
          <cell r="L116">
            <v>3.01</v>
          </cell>
          <cell r="M116">
            <v>80.099999999999994</v>
          </cell>
          <cell r="P116">
            <v>48.059999999999995</v>
          </cell>
          <cell r="Q116">
            <v>69</v>
          </cell>
          <cell r="R116">
            <v>6.9</v>
          </cell>
          <cell r="W116">
            <v>0</v>
          </cell>
          <cell r="AB116">
            <v>0</v>
          </cell>
          <cell r="AJ116">
            <v>0</v>
          </cell>
          <cell r="AR116">
            <v>0</v>
          </cell>
          <cell r="AS116">
            <v>77.6202857142857</v>
          </cell>
          <cell r="AT116">
            <v>0</v>
          </cell>
          <cell r="AU116">
            <v>77.6202857142857</v>
          </cell>
        </row>
        <row r="117">
          <cell r="B117" t="str">
            <v>夏炅</v>
          </cell>
          <cell r="C117">
            <v>201806062219</v>
          </cell>
          <cell r="D117">
            <v>62.3114285714286</v>
          </cell>
          <cell r="E117" t="str">
            <v>B</v>
          </cell>
          <cell r="F117">
            <v>10</v>
          </cell>
          <cell r="G117" t="str">
            <v>B</v>
          </cell>
          <cell r="H117">
            <v>5</v>
          </cell>
          <cell r="K117">
            <v>23.193428571428576</v>
          </cell>
          <cell r="L117">
            <v>3.73</v>
          </cell>
          <cell r="M117">
            <v>87.3</v>
          </cell>
          <cell r="P117">
            <v>52.379999999999995</v>
          </cell>
          <cell r="Q117">
            <v>73</v>
          </cell>
          <cell r="R117">
            <v>7.3000000000000007</v>
          </cell>
          <cell r="W117">
            <v>0</v>
          </cell>
          <cell r="AB117">
            <v>0</v>
          </cell>
          <cell r="AC117" t="str">
            <v>文体B+1，党建联系人A+1.5</v>
          </cell>
          <cell r="AD117" t="str">
            <v>文体B+1，党建联系人A+1.5</v>
          </cell>
          <cell r="AE117">
            <v>1.8</v>
          </cell>
          <cell r="AJ117">
            <v>1.8</v>
          </cell>
          <cell r="AR117">
            <v>0</v>
          </cell>
          <cell r="AS117">
            <v>82.873428571428576</v>
          </cell>
          <cell r="AT117">
            <v>1.8</v>
          </cell>
          <cell r="AU117">
            <v>84.673428571428573</v>
          </cell>
        </row>
        <row r="118">
          <cell r="B118" t="str">
            <v>孙高航</v>
          </cell>
          <cell r="C118">
            <v>201806062417</v>
          </cell>
          <cell r="D118">
            <v>62.62</v>
          </cell>
          <cell r="E118" t="str">
            <v>B</v>
          </cell>
          <cell r="F118">
            <v>10</v>
          </cell>
          <cell r="G118" t="str">
            <v>B</v>
          </cell>
          <cell r="H118">
            <v>5</v>
          </cell>
          <cell r="K118">
            <v>23.286000000000001</v>
          </cell>
          <cell r="L118">
            <v>3.83</v>
          </cell>
          <cell r="M118">
            <v>88.3</v>
          </cell>
          <cell r="P118">
            <v>52.98</v>
          </cell>
          <cell r="Q118">
            <v>70</v>
          </cell>
          <cell r="R118">
            <v>7</v>
          </cell>
          <cell r="W118">
            <v>0</v>
          </cell>
          <cell r="AB118">
            <v>0</v>
          </cell>
          <cell r="AC118" t="str">
            <v>党建联系人A+1.5</v>
          </cell>
          <cell r="AD118" t="str">
            <v>党建联系人A+1.5</v>
          </cell>
          <cell r="AE118">
            <v>1.5</v>
          </cell>
          <cell r="AJ118">
            <v>1.5</v>
          </cell>
          <cell r="AR118">
            <v>0</v>
          </cell>
          <cell r="AS118">
            <v>83.265999999999991</v>
          </cell>
          <cell r="AT118">
            <v>1.5</v>
          </cell>
          <cell r="AU118">
            <v>84.765999999999991</v>
          </cell>
        </row>
        <row r="119">
          <cell r="B119" t="str">
            <v>洪千茜</v>
          </cell>
          <cell r="C119">
            <v>201806120208</v>
          </cell>
          <cell r="D119">
            <v>61.025714285714301</v>
          </cell>
          <cell r="E119" t="str">
            <v>B</v>
          </cell>
          <cell r="F119">
            <v>10</v>
          </cell>
          <cell r="G119" t="str">
            <v>A</v>
          </cell>
          <cell r="H119">
            <v>7</v>
          </cell>
          <cell r="K119">
            <v>23.407714285714288</v>
          </cell>
          <cell r="L119">
            <v>3.67</v>
          </cell>
          <cell r="M119">
            <v>86.7</v>
          </cell>
          <cell r="P119">
            <v>52.02</v>
          </cell>
          <cell r="Q119">
            <v>78</v>
          </cell>
          <cell r="R119">
            <v>7.8000000000000007</v>
          </cell>
          <cell r="U119" t="str">
            <v>发明专利受理一作+1</v>
          </cell>
          <cell r="V119">
            <v>1</v>
          </cell>
          <cell r="W119">
            <v>1</v>
          </cell>
          <cell r="AB119">
            <v>0</v>
          </cell>
          <cell r="AC119" t="str">
            <v>班长B+2，党建联系人A+1.5</v>
          </cell>
          <cell r="AD119" t="str">
            <v>班长B+2，党建联系人A+1.5</v>
          </cell>
          <cell r="AE119">
            <v>2.2999999999999998</v>
          </cell>
          <cell r="AJ119">
            <v>2.2999999999999998</v>
          </cell>
          <cell r="AR119">
            <v>0</v>
          </cell>
          <cell r="AS119">
            <v>83.227714285714285</v>
          </cell>
          <cell r="AT119">
            <v>3.3</v>
          </cell>
          <cell r="AU119">
            <v>86.527714285714282</v>
          </cell>
        </row>
        <row r="120">
          <cell r="B120" t="str">
            <v>苏豪宇</v>
          </cell>
          <cell r="C120">
            <v>201806120414</v>
          </cell>
          <cell r="D120">
            <v>62.637142857142898</v>
          </cell>
          <cell r="E120" t="str">
            <v>B</v>
          </cell>
          <cell r="F120">
            <v>10</v>
          </cell>
          <cell r="G120" t="str">
            <v>B</v>
          </cell>
          <cell r="H120">
            <v>5</v>
          </cell>
          <cell r="I120" t="str">
            <v>院通报表扬+0.5</v>
          </cell>
          <cell r="J120">
            <v>0.5</v>
          </cell>
          <cell r="K120">
            <v>23.441142857142868</v>
          </cell>
          <cell r="L120">
            <v>4.08</v>
          </cell>
          <cell r="M120">
            <v>90.8</v>
          </cell>
          <cell r="N120" t="str">
            <v>全国计算机二级+0.3普通话+0.2</v>
          </cell>
          <cell r="O120">
            <v>0.5</v>
          </cell>
          <cell r="P120">
            <v>54.779999999999994</v>
          </cell>
          <cell r="Q120">
            <v>77</v>
          </cell>
          <cell r="R120">
            <v>7.7</v>
          </cell>
          <cell r="S120" t="str">
            <v>程序设计竞赛校铜奖+0.4，运河杯竞赛校三+0.4</v>
          </cell>
          <cell r="T120">
            <v>0.8</v>
          </cell>
          <cell r="U120" t="str">
            <v>国创立项一作+0.75</v>
          </cell>
          <cell r="V120">
            <v>0.75</v>
          </cell>
          <cell r="W120">
            <v>1.55</v>
          </cell>
          <cell r="AB120">
            <v>0</v>
          </cell>
          <cell r="AC120" t="str">
            <v>党建联系人A+1.5</v>
          </cell>
          <cell r="AD120" t="str">
            <v>生活B+1，党建联系人A+1.5</v>
          </cell>
          <cell r="AE120">
            <v>1.6</v>
          </cell>
          <cell r="AJ120">
            <v>1.6</v>
          </cell>
          <cell r="AR120">
            <v>0</v>
          </cell>
          <cell r="AS120">
            <v>85.921142857142854</v>
          </cell>
          <cell r="AT120">
            <v>3.1500000000000004</v>
          </cell>
          <cell r="AU120">
            <v>89.07114285714286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zoomScale="70" zoomScaleNormal="70" workbookViewId="0">
      <selection activeCell="L12" sqref="L12"/>
    </sheetView>
  </sheetViews>
  <sheetFormatPr defaultRowHeight="13.95" x14ac:dyDescent="0.25"/>
  <cols>
    <col min="1" max="1" width="13.88671875" style="16" bestFit="1" customWidth="1"/>
    <col min="2" max="2" width="10" style="16" bestFit="1" customWidth="1"/>
    <col min="3" max="3" width="19.109375" style="16" bestFit="1" customWidth="1"/>
    <col min="4" max="6" width="21.6640625" style="16" bestFit="1" customWidth="1"/>
    <col min="7" max="7" width="20.5546875" style="16" bestFit="1" customWidth="1"/>
    <col min="8" max="8" width="14" style="16" bestFit="1" customWidth="1"/>
    <col min="9" max="9" width="20.5546875" style="16" bestFit="1" customWidth="1"/>
    <col min="10" max="10" width="14" style="16" bestFit="1" customWidth="1"/>
    <col min="11" max="11" width="20.5546875" style="16" bestFit="1" customWidth="1"/>
    <col min="12" max="12" width="14" style="16" bestFit="1" customWidth="1"/>
    <col min="13" max="13" width="9.5546875" style="16" bestFit="1" customWidth="1"/>
    <col min="14" max="16384" width="8.88671875" style="16"/>
  </cols>
  <sheetData>
    <row r="1" spans="1:14" s="23" customFormat="1" ht="14.55" x14ac:dyDescent="0.25">
      <c r="A1" s="21" t="s">
        <v>817</v>
      </c>
      <c r="B1" s="22" t="s">
        <v>0</v>
      </c>
      <c r="C1" s="22" t="s">
        <v>792</v>
      </c>
      <c r="D1" s="22" t="s">
        <v>818</v>
      </c>
      <c r="E1" s="22" t="s">
        <v>819</v>
      </c>
      <c r="F1" s="22" t="s">
        <v>821</v>
      </c>
      <c r="G1" s="22" t="s">
        <v>826</v>
      </c>
      <c r="H1" s="22" t="s">
        <v>2</v>
      </c>
      <c r="I1" s="22" t="s">
        <v>827</v>
      </c>
      <c r="J1" s="22" t="s">
        <v>789</v>
      </c>
      <c r="K1" s="22" t="s">
        <v>828</v>
      </c>
      <c r="L1" s="22" t="s">
        <v>790</v>
      </c>
      <c r="M1" s="22" t="s">
        <v>820</v>
      </c>
      <c r="N1" s="24"/>
    </row>
    <row r="2" spans="1:14" x14ac:dyDescent="0.25">
      <c r="A2" s="15" t="s">
        <v>362</v>
      </c>
      <c r="B2" s="15" t="s">
        <v>363</v>
      </c>
      <c r="C2" s="15"/>
      <c r="D2" s="15">
        <f>VLOOKUP(B2,[1]电气!$B$5:$AU$69,46,0)</f>
        <v>89.317800000000005</v>
      </c>
      <c r="E2" s="15">
        <f>VLOOKUP(B2,[2]电气!$B$5:$AU$80,46,0)</f>
        <v>89.597999999999985</v>
      </c>
      <c r="F2" s="15">
        <f>VLOOKUP(B2,[3]电气!$B$5:$AU$83,46,0)</f>
        <v>98.32074999999999</v>
      </c>
      <c r="G2" s="14">
        <f>AVERAGE(D2:F2)</f>
        <v>92.412183333333317</v>
      </c>
      <c r="H2" s="15">
        <v>1</v>
      </c>
      <c r="I2" s="14">
        <f>AVERAGE(E2:F2)</f>
        <v>93.959374999999994</v>
      </c>
      <c r="J2" s="15">
        <v>1</v>
      </c>
      <c r="K2" s="14">
        <v>98.32074999999999</v>
      </c>
      <c r="L2" s="14">
        <v>1</v>
      </c>
      <c r="M2" s="15">
        <v>1</v>
      </c>
    </row>
    <row r="3" spans="1:14" x14ac:dyDescent="0.25">
      <c r="A3" s="15" t="s">
        <v>291</v>
      </c>
      <c r="B3" s="15" t="s">
        <v>292</v>
      </c>
      <c r="C3" s="15"/>
      <c r="D3" s="15">
        <f>VLOOKUP(B3,[1]电气!$B$5:$AU$69,46,0)</f>
        <v>90.200400000000002</v>
      </c>
      <c r="E3" s="15">
        <f>VLOOKUP(B3,[2]电气!$B$5:$AU$80,46,0)</f>
        <v>88.471000000000004</v>
      </c>
      <c r="F3" s="15">
        <f>VLOOKUP(B3,[3]电气!$B$5:$AU$83,46,0)</f>
        <v>95.786249999999995</v>
      </c>
      <c r="G3" s="14">
        <f>AVERAGE(D3:F3)</f>
        <v>91.485883333333334</v>
      </c>
      <c r="H3" s="15">
        <v>2</v>
      </c>
      <c r="I3" s="14">
        <f>AVERAGE(E3:F3)</f>
        <v>92.128625</v>
      </c>
      <c r="J3" s="15">
        <v>2</v>
      </c>
      <c r="K3" s="14">
        <v>95.786249999999995</v>
      </c>
      <c r="L3" s="14">
        <v>4</v>
      </c>
      <c r="M3" s="15">
        <v>2</v>
      </c>
    </row>
    <row r="4" spans="1:14" x14ac:dyDescent="0.25">
      <c r="A4" s="15" t="s">
        <v>403</v>
      </c>
      <c r="B4" s="15" t="s">
        <v>404</v>
      </c>
      <c r="C4" s="15"/>
      <c r="D4" s="15">
        <f>VLOOKUP(B4,[1]电气!$B$5:$AU$69,46,0)</f>
        <v>86.731041379310341</v>
      </c>
      <c r="E4" s="15">
        <f>VLOOKUP(B4,[2]电气!$B$5:$AU$80,46,0)</f>
        <v>85.914000000000001</v>
      </c>
      <c r="F4" s="15">
        <f>VLOOKUP(B4,[3]电气!$B$5:$AU$83,46,0)</f>
        <v>98.107812499999994</v>
      </c>
      <c r="G4" s="14">
        <f>AVERAGE(D4:F4)</f>
        <v>90.250951293103455</v>
      </c>
      <c r="H4" s="15">
        <v>5</v>
      </c>
      <c r="I4" s="14">
        <f>AVERAGE(E4:F4)</f>
        <v>92.010906250000005</v>
      </c>
      <c r="J4" s="15">
        <v>3</v>
      </c>
      <c r="K4" s="14">
        <v>98.107812499999994</v>
      </c>
      <c r="L4" s="14">
        <v>2</v>
      </c>
      <c r="M4" s="15">
        <v>5</v>
      </c>
    </row>
    <row r="5" spans="1:14" x14ac:dyDescent="0.25">
      <c r="A5" s="15" t="s">
        <v>283</v>
      </c>
      <c r="B5" s="15" t="s">
        <v>284</v>
      </c>
      <c r="C5" s="15"/>
      <c r="D5" s="15">
        <f>VLOOKUP(B5,[1]电气!$B$5:$AU$69,46,0)</f>
        <v>89.360599999999991</v>
      </c>
      <c r="E5" s="15">
        <f>VLOOKUP(B5,[2]电气!$B$5:$AU$80,46,0)</f>
        <v>86.953999999999994</v>
      </c>
      <c r="F5" s="15">
        <f>VLOOKUP(B5,[3]电气!$B$5:$AU$83,46,0)</f>
        <v>95.750499999999988</v>
      </c>
      <c r="G5" s="14">
        <f>AVERAGE(D5:F5)</f>
        <v>90.688366666666653</v>
      </c>
      <c r="H5" s="15">
        <v>4</v>
      </c>
      <c r="I5" s="14">
        <f>AVERAGE(E5:F5)</f>
        <v>91.352249999999998</v>
      </c>
      <c r="J5" s="15">
        <v>4</v>
      </c>
      <c r="K5" s="14">
        <v>95.750499999999988</v>
      </c>
      <c r="L5" s="14">
        <v>5</v>
      </c>
      <c r="M5" s="15">
        <v>4</v>
      </c>
    </row>
    <row r="6" spans="1:14" x14ac:dyDescent="0.25">
      <c r="A6" s="12" t="s">
        <v>305</v>
      </c>
      <c r="B6" s="12" t="s">
        <v>306</v>
      </c>
      <c r="C6" s="13" t="s">
        <v>815</v>
      </c>
      <c r="D6" s="13"/>
      <c r="E6" s="13">
        <f>VLOOKUP(B6,[2]电气!$B$5:$AU$80,46,0)</f>
        <v>82.803999999999988</v>
      </c>
      <c r="F6" s="13">
        <f>VLOOKUP(B6,[3]电气!$B$5:$AU$83,46,0)</f>
        <v>97.799499999999995</v>
      </c>
      <c r="G6" s="13"/>
      <c r="H6" s="13"/>
      <c r="I6" s="13">
        <f>AVERAGE(E6:F6)</f>
        <v>90.301749999999998</v>
      </c>
      <c r="J6" s="13">
        <v>5</v>
      </c>
      <c r="K6" s="13">
        <v>97.799499999999995</v>
      </c>
      <c r="L6" s="13">
        <v>3</v>
      </c>
      <c r="M6" s="15">
        <v>6</v>
      </c>
    </row>
    <row r="7" spans="1:14" x14ac:dyDescent="0.25">
      <c r="A7" s="15" t="s">
        <v>307</v>
      </c>
      <c r="B7" s="15" t="s">
        <v>308</v>
      </c>
      <c r="C7" s="15"/>
      <c r="D7" s="15">
        <f>VLOOKUP(B7,[1]电气!$B$5:$AU$69,46,0)</f>
        <v>91.909400000000005</v>
      </c>
      <c r="E7" s="15">
        <f>VLOOKUP(B7,[2]电气!$B$5:$AU$80,46,0)</f>
        <v>88.66</v>
      </c>
      <c r="F7" s="15">
        <f>VLOOKUP(B7,[3]电气!$B$5:$AU$83,46,0)</f>
        <v>91.865499999999983</v>
      </c>
      <c r="G7" s="14">
        <f>AVERAGE(D7:F7)</f>
        <v>90.811633333333319</v>
      </c>
      <c r="H7" s="15">
        <v>3</v>
      </c>
      <c r="I7" s="14">
        <f>AVERAGE(E7:F7)</f>
        <v>90.262749999999983</v>
      </c>
      <c r="J7" s="15">
        <v>6</v>
      </c>
      <c r="K7" s="14">
        <v>91.865499999999983</v>
      </c>
      <c r="L7" s="14">
        <v>7</v>
      </c>
      <c r="M7" s="15">
        <v>3</v>
      </c>
    </row>
    <row r="8" spans="1:14" x14ac:dyDescent="0.25">
      <c r="A8" s="15" t="s">
        <v>330</v>
      </c>
      <c r="B8" s="15" t="s">
        <v>331</v>
      </c>
      <c r="C8" s="15"/>
      <c r="D8" s="15">
        <f>VLOOKUP(B8,[1]电气!$B$5:$AU$69,46,0)</f>
        <v>87.972282758620707</v>
      </c>
      <c r="E8" s="15">
        <f>VLOOKUP(B8,[2]电气!$B$5:$AU$80,46,0)</f>
        <v>86.179999999999993</v>
      </c>
      <c r="F8" s="15">
        <f>VLOOKUP(B8,[3]电气!$B$5:$AU$83,46,0)</f>
        <v>93.752499999999998</v>
      </c>
      <c r="G8" s="14">
        <f>AVERAGE(D8:F8)</f>
        <v>89.301594252873556</v>
      </c>
      <c r="H8" s="15">
        <v>6</v>
      </c>
      <c r="I8" s="14">
        <f>AVERAGE(E8:F8)</f>
        <v>89.966250000000002</v>
      </c>
      <c r="J8" s="15">
        <v>7</v>
      </c>
      <c r="K8" s="14">
        <v>93.752499999999998</v>
      </c>
      <c r="L8" s="14">
        <v>6</v>
      </c>
      <c r="M8" s="15">
        <v>7</v>
      </c>
    </row>
    <row r="9" spans="1:14" x14ac:dyDescent="0.25">
      <c r="A9" s="12" t="s">
        <v>411</v>
      </c>
      <c r="B9" s="12" t="s">
        <v>412</v>
      </c>
      <c r="C9" s="13" t="s">
        <v>815</v>
      </c>
      <c r="D9" s="13"/>
      <c r="E9" s="13">
        <f>VLOOKUP(B9,[2]电气!$B$5:$AU$80,46,0)</f>
        <v>85.366</v>
      </c>
      <c r="F9" s="13">
        <f>VLOOKUP(B9,[3]电气!$B$5:$AU$83,46,0)</f>
        <v>90.487250000000003</v>
      </c>
      <c r="G9" s="13"/>
      <c r="H9" s="13"/>
      <c r="I9" s="13">
        <f>AVERAGE(E9:F9)</f>
        <v>87.926625000000001</v>
      </c>
      <c r="J9" s="13">
        <v>8</v>
      </c>
      <c r="K9" s="13">
        <v>90.487250000000003</v>
      </c>
      <c r="L9" s="13">
        <v>8</v>
      </c>
      <c r="M9" s="15">
        <v>9</v>
      </c>
    </row>
    <row r="10" spans="1:14" x14ac:dyDescent="0.25">
      <c r="A10" s="12" t="s">
        <v>275</v>
      </c>
      <c r="B10" s="12" t="s">
        <v>276</v>
      </c>
      <c r="C10" s="13" t="s">
        <v>815</v>
      </c>
      <c r="D10" s="13"/>
      <c r="E10" s="13">
        <f>VLOOKUP(B10,[2]电气!$B$5:$AU$80,46,0)</f>
        <v>86.059999999999988</v>
      </c>
      <c r="F10" s="13">
        <f>VLOOKUP(B10,[3]电气!$B$5:$AU$83,46,0)</f>
        <v>87.846935483870965</v>
      </c>
      <c r="G10" s="13"/>
      <c r="H10" s="13"/>
      <c r="I10" s="13">
        <f>AVERAGE(E10:F10)</f>
        <v>86.953467741935469</v>
      </c>
      <c r="J10" s="13">
        <v>9</v>
      </c>
      <c r="K10" s="13">
        <v>87.846935483870965</v>
      </c>
      <c r="L10" s="13">
        <v>11</v>
      </c>
      <c r="M10" s="15">
        <v>11</v>
      </c>
    </row>
    <row r="11" spans="1:14" x14ac:dyDescent="0.25">
      <c r="A11" s="15" t="s">
        <v>334</v>
      </c>
      <c r="B11" s="15" t="s">
        <v>335</v>
      </c>
      <c r="C11" s="15"/>
      <c r="D11" s="15">
        <f>VLOOKUP(B11,[1]电气!$B$5:$AU$69,46,0)</f>
        <v>87.072117241379303</v>
      </c>
      <c r="E11" s="15">
        <f>VLOOKUP(B11,[2]电气!$B$5:$AU$80,46,0)</f>
        <v>89.534999999999997</v>
      </c>
      <c r="F11" s="15">
        <f>VLOOKUP(B11,[3]电气!$B$5:$AU$83,46,0)</f>
        <v>82.753709677419337</v>
      </c>
      <c r="G11" s="14">
        <f>AVERAGE(D11:F11)</f>
        <v>86.453608972932884</v>
      </c>
      <c r="H11" s="15">
        <v>8</v>
      </c>
      <c r="I11" s="14">
        <f>AVERAGE(E11:F11)</f>
        <v>86.14435483870966</v>
      </c>
      <c r="J11" s="15">
        <v>10</v>
      </c>
      <c r="K11" s="14">
        <v>82.753709677419337</v>
      </c>
      <c r="L11" s="14">
        <v>18</v>
      </c>
      <c r="M11" s="15">
        <v>10</v>
      </c>
    </row>
    <row r="12" spans="1:14" x14ac:dyDescent="0.25">
      <c r="A12" s="15" t="s">
        <v>344</v>
      </c>
      <c r="B12" s="15" t="s">
        <v>345</v>
      </c>
      <c r="C12" s="15"/>
      <c r="D12" s="15">
        <f>VLOOKUP(B12,[1]电气!$B$5:$AU$69,46,0)</f>
        <v>88.010358620689658</v>
      </c>
      <c r="E12" s="15">
        <f>VLOOKUP(B12,[2]电气!$B$5:$AU$80,46,0)</f>
        <v>85.609000000000009</v>
      </c>
      <c r="F12" s="15">
        <f>VLOOKUP(B12,[3]电气!$B$5:$AU$83,46,0)</f>
        <v>86.17919354838709</v>
      </c>
      <c r="G12" s="14">
        <f>AVERAGE(D12:F12)</f>
        <v>86.599517389692252</v>
      </c>
      <c r="H12" s="15">
        <v>7</v>
      </c>
      <c r="I12" s="14">
        <f>AVERAGE(E12:F12)</f>
        <v>85.894096774193542</v>
      </c>
      <c r="J12" s="15">
        <v>11</v>
      </c>
      <c r="K12" s="14">
        <v>86.17919354838709</v>
      </c>
      <c r="L12" s="14">
        <v>12</v>
      </c>
      <c r="M12" s="15">
        <v>8</v>
      </c>
    </row>
    <row r="13" spans="1:14" x14ac:dyDescent="0.25">
      <c r="A13" s="15" t="s">
        <v>309</v>
      </c>
      <c r="B13" s="15" t="s">
        <v>310</v>
      </c>
      <c r="C13" s="15"/>
      <c r="D13" s="15">
        <f>VLOOKUP(B13,[1]电气!$B$5:$AU$69,46,0)</f>
        <v>87.08959999999999</v>
      </c>
      <c r="E13" s="15">
        <f>VLOOKUP(B13,[2]电气!$B$5:$AU$80,46,0)</f>
        <v>82.259999999999991</v>
      </c>
      <c r="F13" s="15">
        <f>VLOOKUP(B13,[3]电气!$B$5:$AU$83,46,0)</f>
        <v>88.686250000000001</v>
      </c>
      <c r="G13" s="14">
        <f>AVERAGE(D13:F13)</f>
        <v>86.011949999999999</v>
      </c>
      <c r="H13" s="15">
        <v>9</v>
      </c>
      <c r="I13" s="14">
        <f>AVERAGE(E13:F13)</f>
        <v>85.473124999999996</v>
      </c>
      <c r="J13" s="15">
        <v>12</v>
      </c>
      <c r="K13" s="14">
        <v>88.686250000000001</v>
      </c>
      <c r="L13" s="14">
        <v>9</v>
      </c>
      <c r="M13" s="15">
        <v>12</v>
      </c>
    </row>
    <row r="14" spans="1:14" x14ac:dyDescent="0.25">
      <c r="A14" s="15" t="s">
        <v>390</v>
      </c>
      <c r="B14" s="15" t="s">
        <v>391</v>
      </c>
      <c r="C14" s="15"/>
      <c r="D14" s="15">
        <f>VLOOKUP(B14,[1]电气!$B$5:$AU$69,46,0)</f>
        <v>85.348813793103432</v>
      </c>
      <c r="E14" s="15">
        <f>VLOOKUP(B14,[2]电气!$B$5:$AU$80,46,0)</f>
        <v>86.409000000000006</v>
      </c>
      <c r="F14" s="15">
        <f>VLOOKUP(B14,[3]电气!$B$5:$AU$83,46,0)</f>
        <v>82.905812499999996</v>
      </c>
      <c r="G14" s="14">
        <f>AVERAGE(D14:F14)</f>
        <v>84.887875431034473</v>
      </c>
      <c r="H14" s="15">
        <v>10</v>
      </c>
      <c r="I14" s="14">
        <f>AVERAGE(E14:F14)</f>
        <v>84.657406250000008</v>
      </c>
      <c r="J14" s="15">
        <v>13</v>
      </c>
      <c r="K14" s="14">
        <v>82.905812499999996</v>
      </c>
      <c r="L14" s="14">
        <v>17</v>
      </c>
      <c r="M14" s="15">
        <v>13</v>
      </c>
    </row>
    <row r="15" spans="1:14" x14ac:dyDescent="0.25">
      <c r="A15" s="15" t="s">
        <v>311</v>
      </c>
      <c r="B15" s="15" t="s">
        <v>312</v>
      </c>
      <c r="C15" s="15"/>
      <c r="D15" s="15">
        <f>VLOOKUP(B15,[1]电气!$B$5:$AU$69,46,0)</f>
        <v>79.501800000000017</v>
      </c>
      <c r="E15" s="15">
        <f>VLOOKUP(B15,[2]电气!$B$5:$AU$80,46,0)</f>
        <v>80.551000000000002</v>
      </c>
      <c r="F15" s="15">
        <f>VLOOKUP(B15,[3]电气!$B$5:$AU$83,46,0)</f>
        <v>88.299500000000009</v>
      </c>
      <c r="G15" s="14">
        <f>AVERAGE(D15:F15)</f>
        <v>82.784100000000009</v>
      </c>
      <c r="H15" s="15">
        <v>18</v>
      </c>
      <c r="I15" s="14">
        <f>AVERAGE(E15:F15)</f>
        <v>84.425250000000005</v>
      </c>
      <c r="J15" s="15">
        <v>14</v>
      </c>
      <c r="K15" s="14">
        <v>88.299500000000009</v>
      </c>
      <c r="L15" s="14">
        <v>10</v>
      </c>
      <c r="M15" s="15">
        <v>21</v>
      </c>
    </row>
    <row r="16" spans="1:14" x14ac:dyDescent="0.25">
      <c r="A16" s="15" t="s">
        <v>346</v>
      </c>
      <c r="B16" s="15" t="s">
        <v>347</v>
      </c>
      <c r="C16" s="15"/>
      <c r="D16" s="15">
        <f>VLOOKUP(B16,[1]电气!$B$5:$AU$69,46,0)</f>
        <v>84.637565517241356</v>
      </c>
      <c r="E16" s="15">
        <f>VLOOKUP(B16,[2]电气!$B$5:$AU$80,46,0)</f>
        <v>84.748000000000005</v>
      </c>
      <c r="F16" s="15">
        <f>VLOOKUP(B16,[3]电气!$B$5:$AU$83,46,0)</f>
        <v>83.746562499999996</v>
      </c>
      <c r="G16" s="14">
        <f>AVERAGE(D16:F16)</f>
        <v>84.377376005747124</v>
      </c>
      <c r="H16" s="15">
        <v>12</v>
      </c>
      <c r="I16" s="14">
        <f>AVERAGE(E16:F16)</f>
        <v>84.24728125</v>
      </c>
      <c r="J16" s="15">
        <v>15</v>
      </c>
      <c r="K16" s="14">
        <v>83.746562499999996</v>
      </c>
      <c r="L16" s="14">
        <v>16</v>
      </c>
      <c r="M16" s="15">
        <v>15</v>
      </c>
    </row>
    <row r="17" spans="1:13" x14ac:dyDescent="0.25">
      <c r="A17" s="15" t="s">
        <v>328</v>
      </c>
      <c r="B17" s="15" t="s">
        <v>329</v>
      </c>
      <c r="C17" s="15"/>
      <c r="D17" s="15">
        <f>VLOOKUP(B17,[1]电气!$B$5:$AU$69,46,0)</f>
        <v>84.082779310344847</v>
      </c>
      <c r="E17" s="15">
        <f>VLOOKUP(B17,[2]电气!$B$5:$AU$80,46,0)</f>
        <v>82.600999999999999</v>
      </c>
      <c r="F17" s="15">
        <f>VLOOKUP(B17,[3]电气!$B$5:$AU$83,46,0)</f>
        <v>84.9</v>
      </c>
      <c r="G17" s="14">
        <f>AVERAGE(D17:F17)</f>
        <v>83.861259770114955</v>
      </c>
      <c r="H17" s="15">
        <v>13</v>
      </c>
      <c r="I17" s="14">
        <f>AVERAGE(E17:F17)</f>
        <v>83.750500000000002</v>
      </c>
      <c r="J17" s="15">
        <v>16</v>
      </c>
      <c r="K17" s="14">
        <v>84.9</v>
      </c>
      <c r="L17" s="14">
        <v>13</v>
      </c>
      <c r="M17" s="15">
        <v>16</v>
      </c>
    </row>
    <row r="18" spans="1:13" x14ac:dyDescent="0.25">
      <c r="A18" s="15" t="s">
        <v>342</v>
      </c>
      <c r="B18" s="15" t="s">
        <v>343</v>
      </c>
      <c r="C18" s="15"/>
      <c r="D18" s="15">
        <f>VLOOKUP(B18,[1]电气!$B$5:$AU$69,46,0)</f>
        <v>84.516006896551715</v>
      </c>
      <c r="E18" s="15">
        <f>VLOOKUP(B18,[2]电气!$B$5:$AU$80,46,0)</f>
        <v>85.178999999999974</v>
      </c>
      <c r="F18" s="15">
        <f>VLOOKUP(B18,[3]电气!$B$5:$AU$83,46,0)</f>
        <v>81.765000000000001</v>
      </c>
      <c r="G18" s="14">
        <f>AVERAGE(D18:F18)</f>
        <v>83.820002298850568</v>
      </c>
      <c r="H18" s="15">
        <v>15</v>
      </c>
      <c r="I18" s="14">
        <f>AVERAGE(E18:F18)</f>
        <v>83.47199999999998</v>
      </c>
      <c r="J18" s="15">
        <v>17</v>
      </c>
      <c r="K18" s="14">
        <v>81.765000000000001</v>
      </c>
      <c r="L18" s="14">
        <v>28</v>
      </c>
      <c r="M18" s="15">
        <v>18</v>
      </c>
    </row>
    <row r="19" spans="1:13" x14ac:dyDescent="0.25">
      <c r="A19" s="12" t="s">
        <v>366</v>
      </c>
      <c r="B19" s="12" t="s">
        <v>367</v>
      </c>
      <c r="C19" s="13" t="s">
        <v>815</v>
      </c>
      <c r="D19" s="13"/>
      <c r="E19" s="13">
        <f>VLOOKUP(B19,[2]电气!$B$5:$AU$80,46,0)</f>
        <v>85.937999999999988</v>
      </c>
      <c r="F19" s="13">
        <f>VLOOKUP(B19,[3]电气!$B$5:$AU$83,46,0)</f>
        <v>80.445000000000007</v>
      </c>
      <c r="G19" s="13"/>
      <c r="H19" s="13"/>
      <c r="I19" s="13">
        <f>AVERAGE(E19:F19)</f>
        <v>83.191499999999991</v>
      </c>
      <c r="J19" s="13">
        <v>18</v>
      </c>
      <c r="K19" s="13">
        <v>80.445000000000007</v>
      </c>
      <c r="L19" s="13">
        <v>40</v>
      </c>
      <c r="M19" s="15">
        <v>22</v>
      </c>
    </row>
    <row r="20" spans="1:13" x14ac:dyDescent="0.25">
      <c r="A20" s="15" t="s">
        <v>295</v>
      </c>
      <c r="B20" s="15" t="s">
        <v>296</v>
      </c>
      <c r="C20" s="15"/>
      <c r="D20" s="15">
        <f>VLOOKUP(B20,[1]电气!$B$5:$AU$69,46,0)</f>
        <v>87.842200000000005</v>
      </c>
      <c r="E20" s="15">
        <f>VLOOKUP(B20,[2]电气!$B$5:$AU$80,46,0)</f>
        <v>83.22399999999999</v>
      </c>
      <c r="F20" s="15">
        <f>VLOOKUP(B20,[3]电气!$B$5:$AU$83,46,0)</f>
        <v>82.581749999999985</v>
      </c>
      <c r="G20" s="14">
        <f>AVERAGE(D20:F20)</f>
        <v>84.549316666666655</v>
      </c>
      <c r="H20" s="15">
        <v>11</v>
      </c>
      <c r="I20" s="14">
        <f>AVERAGE(E20:F20)</f>
        <v>82.902874999999995</v>
      </c>
      <c r="J20" s="15">
        <v>19</v>
      </c>
      <c r="K20" s="14">
        <v>82.581749999999985</v>
      </c>
      <c r="L20" s="14">
        <v>19</v>
      </c>
      <c r="M20" s="15">
        <v>14</v>
      </c>
    </row>
    <row r="21" spans="1:13" x14ac:dyDescent="0.25">
      <c r="A21" s="15" t="s">
        <v>285</v>
      </c>
      <c r="B21" s="15" t="s">
        <v>286</v>
      </c>
      <c r="C21" s="15"/>
      <c r="D21" s="15">
        <f>VLOOKUP(B21,[1]电气!$B$5:$AU$69,46,0)</f>
        <v>78.799200000000013</v>
      </c>
      <c r="E21" s="15">
        <f>VLOOKUP(B21,[2]电气!$B$5:$AU$80,46,0)</f>
        <v>81.646999999999991</v>
      </c>
      <c r="F21" s="15">
        <f>VLOOKUP(B21,[3]电气!$B$5:$AU$83,46,0)</f>
        <v>83.937250000000006</v>
      </c>
      <c r="G21" s="14">
        <f>AVERAGE(D21:F21)</f>
        <v>81.461150000000004</v>
      </c>
      <c r="H21" s="15">
        <v>24</v>
      </c>
      <c r="I21" s="14">
        <f>AVERAGE(E21:F21)</f>
        <v>82.792124999999999</v>
      </c>
      <c r="J21" s="15">
        <v>20</v>
      </c>
      <c r="K21" s="14">
        <v>83.937250000000006</v>
      </c>
      <c r="L21" s="14">
        <v>15</v>
      </c>
      <c r="M21" s="15">
        <v>28</v>
      </c>
    </row>
    <row r="22" spans="1:13" x14ac:dyDescent="0.25">
      <c r="A22" s="15" t="s">
        <v>350</v>
      </c>
      <c r="B22" s="15" t="s">
        <v>351</v>
      </c>
      <c r="C22" s="15"/>
      <c r="D22" s="15">
        <f>VLOOKUP(B22,[1]电气!$B$5:$AU$69,46,0)</f>
        <v>86.002331034482779</v>
      </c>
      <c r="E22" s="15">
        <f>VLOOKUP(B22,[2]电气!$B$5:$AU$80,46,0)</f>
        <v>81.366</v>
      </c>
      <c r="F22" s="15">
        <f>VLOOKUP(B22,[3]电气!$B$5:$AU$83,46,0)</f>
        <v>84.201250000000002</v>
      </c>
      <c r="G22" s="14">
        <f>AVERAGE(D22:F22)</f>
        <v>83.856527011494265</v>
      </c>
      <c r="H22" s="15">
        <v>14</v>
      </c>
      <c r="I22" s="14">
        <f>AVERAGE(E22:F22)</f>
        <v>82.783625000000001</v>
      </c>
      <c r="J22" s="15">
        <v>21</v>
      </c>
      <c r="K22" s="14">
        <v>84.201250000000002</v>
      </c>
      <c r="L22" s="14">
        <v>14</v>
      </c>
      <c r="M22" s="15">
        <v>17</v>
      </c>
    </row>
    <row r="23" spans="1:13" x14ac:dyDescent="0.25">
      <c r="A23" s="15" t="s">
        <v>397</v>
      </c>
      <c r="B23" s="15" t="s">
        <v>398</v>
      </c>
      <c r="C23" s="15"/>
      <c r="D23" s="15">
        <f>VLOOKUP(B23,[1]电气!$B$5:$AU$69,46,0)</f>
        <v>86.126337931034485</v>
      </c>
      <c r="E23" s="15">
        <f>VLOOKUP(B23,[2]电气!$B$5:$AU$80,46,0)</f>
        <v>82.594000000000008</v>
      </c>
      <c r="F23" s="15">
        <f>VLOOKUP(B23,[3]电气!$B$5:$AU$83,46,0)</f>
        <v>82.210624999999993</v>
      </c>
      <c r="G23" s="14">
        <f>AVERAGE(D23:F23)</f>
        <v>83.643654310344829</v>
      </c>
      <c r="H23" s="15">
        <v>16</v>
      </c>
      <c r="I23" s="14">
        <f>AVERAGE(E23:F23)</f>
        <v>82.402312499999994</v>
      </c>
      <c r="J23" s="15">
        <v>22</v>
      </c>
      <c r="K23" s="14">
        <v>82.210624999999993</v>
      </c>
      <c r="L23" s="14">
        <v>23</v>
      </c>
      <c r="M23" s="15">
        <v>19</v>
      </c>
    </row>
    <row r="24" spans="1:13" x14ac:dyDescent="0.25">
      <c r="A24" s="15" t="s">
        <v>360</v>
      </c>
      <c r="B24" s="15" t="s">
        <v>361</v>
      </c>
      <c r="C24" s="15"/>
      <c r="D24" s="15">
        <f>VLOOKUP(B24,[1]电气!$B$5:$AU$69,46,0)</f>
        <v>80.338496551724148</v>
      </c>
      <c r="E24" s="15">
        <f>VLOOKUP(B24,[2]电气!$B$5:$AU$80,46,0)</f>
        <v>83.161999999999978</v>
      </c>
      <c r="F24" s="15">
        <f>VLOOKUP(B24,[3]电气!$B$5:$AU$83,46,0)</f>
        <v>81.456249999999997</v>
      </c>
      <c r="G24" s="14">
        <f>AVERAGE(D24:F24)</f>
        <v>81.652248850574708</v>
      </c>
      <c r="H24" s="15">
        <v>23</v>
      </c>
      <c r="I24" s="14">
        <f>AVERAGE(E24:F24)</f>
        <v>82.309124999999995</v>
      </c>
      <c r="J24" s="15">
        <v>23</v>
      </c>
      <c r="K24" s="14">
        <v>81.456249999999997</v>
      </c>
      <c r="L24" s="14">
        <v>30</v>
      </c>
      <c r="M24" s="15">
        <v>27</v>
      </c>
    </row>
    <row r="25" spans="1:13" x14ac:dyDescent="0.25">
      <c r="A25" s="15" t="s">
        <v>299</v>
      </c>
      <c r="B25" s="15" t="s">
        <v>300</v>
      </c>
      <c r="C25" s="15"/>
      <c r="D25" s="15">
        <f>VLOOKUP(B25,[1]电气!$B$5:$AU$69,46,0)</f>
        <v>81.711000000000013</v>
      </c>
      <c r="E25" s="15">
        <f>VLOOKUP(B25,[2]电气!$B$5:$AU$80,46,0)</f>
        <v>82.400999999999982</v>
      </c>
      <c r="F25" s="15">
        <f>VLOOKUP(B25,[3]电气!$B$5:$AU$83,46,0)</f>
        <v>82.074499999999986</v>
      </c>
      <c r="G25" s="14">
        <f>AVERAGE(D25:F25)</f>
        <v>82.062166666666656</v>
      </c>
      <c r="H25" s="15">
        <v>20</v>
      </c>
      <c r="I25" s="14">
        <f>AVERAGE(E25:F25)</f>
        <v>82.237749999999977</v>
      </c>
      <c r="J25" s="15">
        <v>24</v>
      </c>
      <c r="K25" s="14">
        <v>82.074499999999986</v>
      </c>
      <c r="L25" s="14">
        <v>25</v>
      </c>
      <c r="M25" s="15">
        <v>24</v>
      </c>
    </row>
    <row r="26" spans="1:13" x14ac:dyDescent="0.25">
      <c r="A26" s="15" t="s">
        <v>320</v>
      </c>
      <c r="B26" s="15" t="s">
        <v>321</v>
      </c>
      <c r="C26" s="15"/>
      <c r="D26" s="15">
        <f>VLOOKUP(B26,[1]电气!$B$5:$AU$69,46,0)</f>
        <v>86.280882758620692</v>
      </c>
      <c r="E26" s="15">
        <f>VLOOKUP(B26,[2]电气!$B$5:$AU$80,46,0)</f>
        <v>83.685000000000002</v>
      </c>
      <c r="F26" s="15">
        <f>VLOOKUP(B26,[3]电气!$B$5:$AU$83,46,0)</f>
        <v>80.718096774193569</v>
      </c>
      <c r="G26" s="14">
        <f>AVERAGE(D26:F26)</f>
        <v>83.561326510938088</v>
      </c>
      <c r="H26" s="15">
        <v>17</v>
      </c>
      <c r="I26" s="14">
        <f>AVERAGE(E26:F26)</f>
        <v>82.201548387096778</v>
      </c>
      <c r="J26" s="15">
        <v>25</v>
      </c>
      <c r="K26" s="14">
        <v>80.718096774193569</v>
      </c>
      <c r="L26" s="14">
        <v>37</v>
      </c>
      <c r="M26" s="15">
        <v>20</v>
      </c>
    </row>
    <row r="27" spans="1:13" x14ac:dyDescent="0.25">
      <c r="A27" s="15" t="s">
        <v>392</v>
      </c>
      <c r="B27" s="15" t="s">
        <v>393</v>
      </c>
      <c r="C27" s="15"/>
      <c r="D27" s="15">
        <f>VLOOKUP(B27,[1]电气!$B$5:$AU$69,46,0)</f>
        <v>83.148993103448277</v>
      </c>
      <c r="E27" s="15">
        <f>VLOOKUP(B27,[2]电气!$B$5:$AU$80,46,0)</f>
        <v>82.040999999999983</v>
      </c>
      <c r="F27" s="15">
        <f>VLOOKUP(B27,[3]电气!$B$5:$AU$83,46,0)</f>
        <v>82.359062499999993</v>
      </c>
      <c r="G27" s="14">
        <f>AVERAGE(D27:F27)</f>
        <v>82.516351867816084</v>
      </c>
      <c r="H27" s="15">
        <v>19</v>
      </c>
      <c r="I27" s="14">
        <f>AVERAGE(E27:F27)</f>
        <v>82.200031249999995</v>
      </c>
      <c r="J27" s="15">
        <v>26</v>
      </c>
      <c r="K27" s="14">
        <v>82.359062499999993</v>
      </c>
      <c r="L27" s="14">
        <v>22</v>
      </c>
      <c r="M27" s="15">
        <v>23</v>
      </c>
    </row>
    <row r="28" spans="1:13" x14ac:dyDescent="0.25">
      <c r="A28" s="12" t="s">
        <v>332</v>
      </c>
      <c r="B28" s="12" t="s">
        <v>333</v>
      </c>
      <c r="C28" s="13" t="s">
        <v>815</v>
      </c>
      <c r="D28" s="13"/>
      <c r="E28" s="13">
        <f>VLOOKUP(B28,[2]电气!$B$5:$AU$80,46,0)</f>
        <v>80.49799999999999</v>
      </c>
      <c r="F28" s="13">
        <f>VLOOKUP(B28,[3]电气!$B$5:$AU$83,46,0)</f>
        <v>82.119193548387088</v>
      </c>
      <c r="G28" s="13"/>
      <c r="H28" s="13"/>
      <c r="I28" s="13">
        <f>AVERAGE(E28:F28)</f>
        <v>81.308596774193546</v>
      </c>
      <c r="J28" s="13">
        <v>27</v>
      </c>
      <c r="K28" s="13">
        <v>82.119193548387088</v>
      </c>
      <c r="L28" s="13">
        <v>24</v>
      </c>
      <c r="M28" s="15">
        <v>31</v>
      </c>
    </row>
    <row r="29" spans="1:13" x14ac:dyDescent="0.25">
      <c r="A29" s="15" t="s">
        <v>277</v>
      </c>
      <c r="B29" s="15" t="s">
        <v>278</v>
      </c>
      <c r="C29" s="15"/>
      <c r="D29" s="15">
        <f>VLOOKUP(B29,[1]电气!$B$5:$AU$69,46,0)</f>
        <v>80.628600000000006</v>
      </c>
      <c r="E29" s="15">
        <f>VLOOKUP(B29,[2]电气!$B$5:$AU$80,46,0)</f>
        <v>81.177999999999997</v>
      </c>
      <c r="F29" s="15">
        <f>VLOOKUP(B29,[3]电气!$B$5:$AU$83,46,0)</f>
        <v>80.979499999999973</v>
      </c>
      <c r="G29" s="14">
        <f>AVERAGE(D29:F29)</f>
        <v>80.928699999999992</v>
      </c>
      <c r="H29" s="15">
        <v>27</v>
      </c>
      <c r="I29" s="14">
        <f>AVERAGE(E29:F29)</f>
        <v>81.078749999999985</v>
      </c>
      <c r="J29" s="15">
        <v>28</v>
      </c>
      <c r="K29" s="14">
        <v>80.979499999999973</v>
      </c>
      <c r="L29" s="14">
        <v>34</v>
      </c>
      <c r="M29" s="15">
        <v>32</v>
      </c>
    </row>
    <row r="30" spans="1:13" x14ac:dyDescent="0.25">
      <c r="A30" s="15" t="s">
        <v>407</v>
      </c>
      <c r="B30" s="15" t="s">
        <v>408</v>
      </c>
      <c r="C30" s="15"/>
      <c r="D30" s="15">
        <f>VLOOKUP(B30,[1]电气!$B$5:$AU$69,46,0)</f>
        <v>83.24806206896551</v>
      </c>
      <c r="E30" s="15">
        <f>VLOOKUP(B30,[2]电气!$B$5:$AU$80,46,0)</f>
        <v>81.11</v>
      </c>
      <c r="F30" s="15">
        <f>VLOOKUP(B30,[3]电气!$B$5:$AU$83,46,0)</f>
        <v>81.022096774193557</v>
      </c>
      <c r="G30" s="14">
        <f>AVERAGE(D30:F30)</f>
        <v>81.793386281053031</v>
      </c>
      <c r="H30" s="15">
        <v>21</v>
      </c>
      <c r="I30" s="14">
        <f>AVERAGE(E30:F30)</f>
        <v>81.066048387096771</v>
      </c>
      <c r="J30" s="15">
        <v>29</v>
      </c>
      <c r="K30" s="14">
        <v>81.022096774193557</v>
      </c>
      <c r="L30" s="14">
        <v>32</v>
      </c>
      <c r="M30" s="15">
        <v>25</v>
      </c>
    </row>
    <row r="31" spans="1:13" x14ac:dyDescent="0.25">
      <c r="A31" s="12" t="s">
        <v>413</v>
      </c>
      <c r="B31" s="12" t="s">
        <v>414</v>
      </c>
      <c r="C31" s="13" t="s">
        <v>815</v>
      </c>
      <c r="D31" s="13"/>
      <c r="E31" s="13">
        <f>VLOOKUP(B31,[2]电气!$B$5:$AU$80,46,0)</f>
        <v>83.138999999999996</v>
      </c>
      <c r="F31" s="13">
        <f>VLOOKUP(B31,[3]电气!$B$5:$AU$83,46,0)</f>
        <v>78.885322580645166</v>
      </c>
      <c r="G31" s="13"/>
      <c r="H31" s="13"/>
      <c r="I31" s="13">
        <f>AVERAGE(E31:F31)</f>
        <v>81.012161290322581</v>
      </c>
      <c r="J31" s="13">
        <v>30</v>
      </c>
      <c r="K31" s="13">
        <v>78.885322580645166</v>
      </c>
      <c r="L31" s="13">
        <v>44</v>
      </c>
      <c r="M31" s="15">
        <v>35</v>
      </c>
    </row>
    <row r="32" spans="1:13" x14ac:dyDescent="0.25">
      <c r="A32" s="15" t="s">
        <v>338</v>
      </c>
      <c r="B32" s="15" t="s">
        <v>339</v>
      </c>
      <c r="C32" s="15"/>
      <c r="D32" s="15">
        <f>VLOOKUP(B32,[1]电气!$B$5:$AU$69,46,0)</f>
        <v>81.148689655172433</v>
      </c>
      <c r="E32" s="15">
        <f>VLOOKUP(B32,[2]电气!$B$5:$AU$80,46,0)</f>
        <v>79.35899999999998</v>
      </c>
      <c r="F32" s="15">
        <f>VLOOKUP(B32,[3]电气!$B$5:$AU$83,46,0)</f>
        <v>82.42919354838709</v>
      </c>
      <c r="G32" s="14">
        <f>AVERAGE(D32:F32)</f>
        <v>80.978961067853163</v>
      </c>
      <c r="H32" s="15">
        <v>26</v>
      </c>
      <c r="I32" s="14">
        <f>AVERAGE(E32:F32)</f>
        <v>80.894096774193542</v>
      </c>
      <c r="J32" s="15">
        <v>31</v>
      </c>
      <c r="K32" s="14">
        <v>82.42919354838709</v>
      </c>
      <c r="L32" s="14">
        <v>20</v>
      </c>
      <c r="M32" s="15">
        <v>30</v>
      </c>
    </row>
    <row r="33" spans="1:13" x14ac:dyDescent="0.25">
      <c r="A33" s="15" t="s">
        <v>316</v>
      </c>
      <c r="B33" s="15" t="s">
        <v>317</v>
      </c>
      <c r="C33" s="15"/>
      <c r="D33" s="15">
        <f>VLOOKUP(B33,[1]电气!$B$5:$AU$69,46,0)</f>
        <v>77.569000000000003</v>
      </c>
      <c r="E33" s="15">
        <f>VLOOKUP(B33,[2]电气!$B$5:$AU$80,46,0)</f>
        <v>79.304000000000002</v>
      </c>
      <c r="F33" s="15">
        <f>VLOOKUP(B33,[3]电气!$B$5:$AU$83,46,0)</f>
        <v>81.893999999999991</v>
      </c>
      <c r="G33" s="14">
        <f>AVERAGE(D33:F33)</f>
        <v>79.588999999999999</v>
      </c>
      <c r="H33" s="15">
        <v>33</v>
      </c>
      <c r="I33" s="14">
        <f>AVERAGE(E33:F33)</f>
        <v>80.59899999999999</v>
      </c>
      <c r="J33" s="15">
        <v>32</v>
      </c>
      <c r="K33" s="14">
        <v>81.893999999999991</v>
      </c>
      <c r="L33" s="14">
        <v>26</v>
      </c>
      <c r="M33" s="15">
        <v>39</v>
      </c>
    </row>
    <row r="34" spans="1:13" x14ac:dyDescent="0.25">
      <c r="A34" s="15" t="s">
        <v>394</v>
      </c>
      <c r="B34" s="15" t="s">
        <v>395</v>
      </c>
      <c r="C34" s="15"/>
      <c r="D34" s="15">
        <f>VLOOKUP(B34,[1]电气!$B$5:$AU$69,46,0)</f>
        <v>76.793482758620698</v>
      </c>
      <c r="E34" s="15">
        <f>VLOOKUP(B34,[2]电气!$B$5:$AU$80,46,0)</f>
        <v>79.751000000000005</v>
      </c>
      <c r="F34" s="15">
        <f>VLOOKUP(B34,[3]电气!$B$5:$AU$83,46,0)</f>
        <v>81.385645161290313</v>
      </c>
      <c r="G34" s="14">
        <f>AVERAGE(D34:F34)</f>
        <v>79.310042639970334</v>
      </c>
      <c r="H34" s="15">
        <v>35</v>
      </c>
      <c r="I34" s="14">
        <f>AVERAGE(E34:F34)</f>
        <v>80.568322580645159</v>
      </c>
      <c r="J34" s="15">
        <v>33</v>
      </c>
      <c r="K34" s="14">
        <v>81.385645161290313</v>
      </c>
      <c r="L34" s="14">
        <v>31</v>
      </c>
      <c r="M34" s="15">
        <v>41</v>
      </c>
    </row>
    <row r="35" spans="1:13" x14ac:dyDescent="0.25">
      <c r="A35" s="15" t="s">
        <v>324</v>
      </c>
      <c r="B35" s="15" t="s">
        <v>325</v>
      </c>
      <c r="C35" s="15"/>
      <c r="D35" s="15">
        <f>VLOOKUP(B35,[1]电气!$B$5:$AU$69,46,0)</f>
        <v>77.717206896551701</v>
      </c>
      <c r="E35" s="15">
        <f>VLOOKUP(B35,[2]电气!$B$5:$AU$80,46,0)</f>
        <v>79.314000000000007</v>
      </c>
      <c r="F35" s="15">
        <f>VLOOKUP(B35,[3]电气!$B$5:$AU$83,46,0)</f>
        <v>81.785645161290304</v>
      </c>
      <c r="G35" s="14">
        <f>AVERAGE(D35:F35)</f>
        <v>79.605617352614004</v>
      </c>
      <c r="H35" s="15">
        <v>32</v>
      </c>
      <c r="I35" s="14">
        <f>AVERAGE(E35:F35)</f>
        <v>80.549822580645156</v>
      </c>
      <c r="J35" s="15">
        <v>34</v>
      </c>
      <c r="K35" s="14">
        <v>81.785645161290304</v>
      </c>
      <c r="L35" s="14">
        <v>27</v>
      </c>
      <c r="M35" s="15">
        <v>38</v>
      </c>
    </row>
    <row r="36" spans="1:13" x14ac:dyDescent="0.25">
      <c r="A36" s="15" t="s">
        <v>322</v>
      </c>
      <c r="B36" s="15" t="s">
        <v>323</v>
      </c>
      <c r="C36" s="15"/>
      <c r="D36" s="15">
        <f>VLOOKUP(B36,[1]电气!$B$5:$AU$69,46,0)</f>
        <v>81.077413793103446</v>
      </c>
      <c r="E36" s="15">
        <f>VLOOKUP(B36,[2]电气!$B$5:$AU$80,46,0)</f>
        <v>78.625999999999991</v>
      </c>
      <c r="F36" s="15">
        <f>VLOOKUP(B36,[3]电气!$B$5:$AU$83,46,0)</f>
        <v>80.984999999999999</v>
      </c>
      <c r="G36" s="14">
        <f>AVERAGE(D36:F36)</f>
        <v>80.229471264367817</v>
      </c>
      <c r="H36" s="15">
        <v>29</v>
      </c>
      <c r="I36" s="14">
        <f>AVERAGE(E36:F36)</f>
        <v>79.805499999999995</v>
      </c>
      <c r="J36" s="15">
        <v>35</v>
      </c>
      <c r="K36" s="14">
        <v>80.984999999999999</v>
      </c>
      <c r="L36" s="14">
        <v>33</v>
      </c>
      <c r="M36" s="15">
        <v>34</v>
      </c>
    </row>
    <row r="37" spans="1:13" x14ac:dyDescent="0.25">
      <c r="A37" s="15" t="s">
        <v>405</v>
      </c>
      <c r="B37" s="15" t="s">
        <v>406</v>
      </c>
      <c r="C37" s="15"/>
      <c r="D37" s="15">
        <f>VLOOKUP(B37,[1]电气!$B$5:$AU$69,46,0)</f>
        <v>85.953855172413796</v>
      </c>
      <c r="E37" s="15">
        <f>VLOOKUP(B37,[2]电气!$B$5:$AU$80,46,0)</f>
        <v>80.715999999999994</v>
      </c>
      <c r="F37" s="15">
        <f>VLOOKUP(B37,[3]电气!$B$5:$AU$83,46,0)</f>
        <v>78.629193548387093</v>
      </c>
      <c r="G37" s="14">
        <f>AVERAGE(D37:F37)</f>
        <v>81.766349573600294</v>
      </c>
      <c r="H37" s="15">
        <v>22</v>
      </c>
      <c r="I37" s="14">
        <f>AVERAGE(E37:F37)</f>
        <v>79.672596774193551</v>
      </c>
      <c r="J37" s="15">
        <v>36</v>
      </c>
      <c r="K37" s="14">
        <v>78.629193548387093</v>
      </c>
      <c r="L37" s="14">
        <v>46</v>
      </c>
      <c r="M37" s="15">
        <v>26</v>
      </c>
    </row>
    <row r="38" spans="1:13" x14ac:dyDescent="0.25">
      <c r="A38" s="15" t="s">
        <v>384</v>
      </c>
      <c r="B38" s="15" t="s">
        <v>385</v>
      </c>
      <c r="C38" s="15"/>
      <c r="D38" s="15">
        <f>VLOOKUP(B38,[1]电气!$B$5:$AU$69,46,0)</f>
        <v>84.830800000000011</v>
      </c>
      <c r="E38" s="15">
        <f>VLOOKUP(B38,[2]电气!$B$5:$AU$80,46,0)</f>
        <v>78.319999999999979</v>
      </c>
      <c r="F38" s="15">
        <f>VLOOKUP(B38,[3]电气!$B$5:$AU$83,46,0)</f>
        <v>80.711749999999995</v>
      </c>
      <c r="G38" s="14">
        <f>AVERAGE(D38:F38)</f>
        <v>81.287516666666662</v>
      </c>
      <c r="H38" s="15">
        <v>25</v>
      </c>
      <c r="I38" s="14">
        <f>AVERAGE(E38:F38)</f>
        <v>79.515874999999994</v>
      </c>
      <c r="J38" s="15">
        <v>37</v>
      </c>
      <c r="K38" s="14">
        <v>80.711749999999995</v>
      </c>
      <c r="L38" s="14">
        <v>38</v>
      </c>
      <c r="M38" s="15">
        <v>29</v>
      </c>
    </row>
    <row r="39" spans="1:13" x14ac:dyDescent="0.25">
      <c r="A39" s="15" t="s">
        <v>293</v>
      </c>
      <c r="B39" s="15" t="s">
        <v>294</v>
      </c>
      <c r="C39" s="15"/>
      <c r="D39" s="15">
        <f>VLOOKUP(B39,[1]电气!$B$5:$AU$69,46,0)</f>
        <v>77.88239999999999</v>
      </c>
      <c r="E39" s="15">
        <f>VLOOKUP(B39,[2]电气!$B$5:$AU$80,46,0)</f>
        <v>78.206999999999994</v>
      </c>
      <c r="F39" s="15">
        <f>VLOOKUP(B39,[3]电气!$B$5:$AU$83,46,0)</f>
        <v>80.769499999999994</v>
      </c>
      <c r="G39" s="14">
        <f>AVERAGE(D39:F39)</f>
        <v>78.952966666666654</v>
      </c>
      <c r="H39" s="15">
        <v>36</v>
      </c>
      <c r="I39" s="14">
        <f>AVERAGE(E39:F39)</f>
        <v>79.488249999999994</v>
      </c>
      <c r="J39" s="15">
        <v>38</v>
      </c>
      <c r="K39" s="14">
        <v>80.769499999999994</v>
      </c>
      <c r="L39" s="14">
        <v>36</v>
      </c>
      <c r="M39" s="15">
        <v>42</v>
      </c>
    </row>
    <row r="40" spans="1:13" x14ac:dyDescent="0.25">
      <c r="A40" s="12" t="s">
        <v>409</v>
      </c>
      <c r="B40" s="12" t="s">
        <v>410</v>
      </c>
      <c r="C40" s="13" t="s">
        <v>815</v>
      </c>
      <c r="D40" s="13"/>
      <c r="E40" s="13">
        <f>VLOOKUP(B40,[2]电气!$B$5:$AU$80,46,0)</f>
        <v>78.721999999999994</v>
      </c>
      <c r="F40" s="13">
        <f>VLOOKUP(B40,[3]电气!$B$5:$AU$83,46,0)</f>
        <v>80.01906249999999</v>
      </c>
      <c r="G40" s="13"/>
      <c r="H40" s="13"/>
      <c r="I40" s="13">
        <f>AVERAGE(E40:F40)</f>
        <v>79.370531249999999</v>
      </c>
      <c r="J40" s="13">
        <v>39</v>
      </c>
      <c r="K40" s="13">
        <v>80.01906249999999</v>
      </c>
      <c r="L40" s="13">
        <v>43</v>
      </c>
      <c r="M40" s="15">
        <v>45</v>
      </c>
    </row>
    <row r="41" spans="1:13" x14ac:dyDescent="0.25">
      <c r="A41" s="15" t="s">
        <v>370</v>
      </c>
      <c r="B41" s="15" t="s">
        <v>371</v>
      </c>
      <c r="C41" s="15"/>
      <c r="D41" s="15">
        <f>VLOOKUP(B41,[1]电气!$B$5:$AU$69,46,0)</f>
        <v>80.775000000000006</v>
      </c>
      <c r="E41" s="15">
        <f>VLOOKUP(B41,[2]电气!$B$5:$AU$80,46,0)</f>
        <v>77.094999999999999</v>
      </c>
      <c r="F41" s="15">
        <f>VLOOKUP(B41,[3]电气!$B$5:$AU$83,46,0)</f>
        <v>81.584999999999994</v>
      </c>
      <c r="G41" s="14">
        <f>AVERAGE(D41:F41)</f>
        <v>79.818333333333328</v>
      </c>
      <c r="H41" s="15">
        <v>31</v>
      </c>
      <c r="I41" s="14">
        <f>AVERAGE(E41:F41)</f>
        <v>79.34</v>
      </c>
      <c r="J41" s="15">
        <v>40</v>
      </c>
      <c r="K41" s="14">
        <v>81.584999999999994</v>
      </c>
      <c r="L41" s="14">
        <v>29</v>
      </c>
      <c r="M41" s="15">
        <v>37</v>
      </c>
    </row>
    <row r="42" spans="1:13" x14ac:dyDescent="0.25">
      <c r="A42" s="15" t="s">
        <v>287</v>
      </c>
      <c r="B42" s="15" t="s">
        <v>288</v>
      </c>
      <c r="C42" s="15"/>
      <c r="D42" s="15">
        <f>VLOOKUP(B42,[1]电气!$B$5:$AU$69,46,0)</f>
        <v>75.282399999999996</v>
      </c>
      <c r="E42" s="15">
        <f>VLOOKUP(B42,[2]电气!$B$5:$AU$80,46,0)</f>
        <v>77.151999999999987</v>
      </c>
      <c r="F42" s="15">
        <f>VLOOKUP(B42,[3]电气!$B$5:$AU$83,46,0)</f>
        <v>80.189499999999995</v>
      </c>
      <c r="G42" s="14">
        <f>AVERAGE(D42:F42)</f>
        <v>77.541299999999993</v>
      </c>
      <c r="H42" s="15">
        <v>41</v>
      </c>
      <c r="I42" s="14">
        <f>AVERAGE(E42:F42)</f>
        <v>78.670749999999998</v>
      </c>
      <c r="J42" s="15">
        <v>41</v>
      </c>
      <c r="K42" s="14">
        <v>80.189499999999995</v>
      </c>
      <c r="L42" s="14">
        <v>42</v>
      </c>
      <c r="M42" s="15">
        <v>48</v>
      </c>
    </row>
    <row r="43" spans="1:13" x14ac:dyDescent="0.25">
      <c r="A43" s="15" t="s">
        <v>358</v>
      </c>
      <c r="B43" s="15" t="s">
        <v>359</v>
      </c>
      <c r="C43" s="15"/>
      <c r="D43" s="15">
        <f>VLOOKUP(B43,[1]电气!$B$5:$AU$69,46,0)</f>
        <v>79.750124137931024</v>
      </c>
      <c r="E43" s="15">
        <f>VLOOKUP(B43,[2]电气!$B$5:$AU$80,46,0)</f>
        <v>78.361999999999995</v>
      </c>
      <c r="F43" s="15">
        <f>VLOOKUP(B43,[3]电气!$B$5:$AU$83,46,0)</f>
        <v>78.34338709677418</v>
      </c>
      <c r="G43" s="14">
        <f>AVERAGE(D43:F43)</f>
        <v>78.818503744901719</v>
      </c>
      <c r="H43" s="15">
        <v>38</v>
      </c>
      <c r="I43" s="14">
        <f>AVERAGE(E43:F43)</f>
        <v>78.352693548387094</v>
      </c>
      <c r="J43" s="15">
        <v>42</v>
      </c>
      <c r="K43" s="14">
        <v>78.34338709677418</v>
      </c>
      <c r="L43" s="14">
        <v>47</v>
      </c>
      <c r="M43" s="15">
        <v>44</v>
      </c>
    </row>
    <row r="44" spans="1:13" x14ac:dyDescent="0.25">
      <c r="A44" s="15" t="s">
        <v>386</v>
      </c>
      <c r="B44" s="15" t="s">
        <v>387</v>
      </c>
      <c r="C44" s="15"/>
      <c r="D44" s="15">
        <f>VLOOKUP(B44,[1]电气!$B$5:$AU$69,46,0)</f>
        <v>80.161599999999993</v>
      </c>
      <c r="E44" s="15">
        <f>VLOOKUP(B44,[2]电气!$B$5:$AU$80,46,0)</f>
        <v>75.542000000000002</v>
      </c>
      <c r="F44" s="15">
        <f>VLOOKUP(B44,[3]电气!$B$5:$AU$83,46,0)</f>
        <v>80.917249999999996</v>
      </c>
      <c r="G44" s="14">
        <f>AVERAGE(D44:F44)</f>
        <v>78.873616666666663</v>
      </c>
      <c r="H44" s="15">
        <v>37</v>
      </c>
      <c r="I44" s="14">
        <f>AVERAGE(E44:F44)</f>
        <v>78.229624999999999</v>
      </c>
      <c r="J44" s="15">
        <v>43</v>
      </c>
      <c r="K44" s="14">
        <v>80.917249999999996</v>
      </c>
      <c r="L44" s="14">
        <v>35</v>
      </c>
      <c r="M44" s="15">
        <v>43</v>
      </c>
    </row>
    <row r="45" spans="1:13" x14ac:dyDescent="0.25">
      <c r="A45" s="15" t="s">
        <v>401</v>
      </c>
      <c r="B45" s="15" t="s">
        <v>402</v>
      </c>
      <c r="C45" s="15"/>
      <c r="D45" s="15">
        <f>VLOOKUP(B45,[1]电气!$B$5:$AU$69,46,0)</f>
        <v>83.451186206896566</v>
      </c>
      <c r="E45" s="15">
        <f>VLOOKUP(B45,[2]电气!$B$5:$AU$80,46,0)</f>
        <v>78.870999999999995</v>
      </c>
      <c r="F45" s="15">
        <f>VLOOKUP(B45,[3]电气!$B$5:$AU$83,46,0)</f>
        <v>77.553387096774188</v>
      </c>
      <c r="G45" s="14">
        <f>AVERAGE(D45:F45)</f>
        <v>79.958524434556921</v>
      </c>
      <c r="H45" s="15">
        <v>30</v>
      </c>
      <c r="I45" s="14">
        <f>AVERAGE(E45:F45)</f>
        <v>78.212193548387091</v>
      </c>
      <c r="J45" s="15">
        <v>44</v>
      </c>
      <c r="K45" s="14">
        <v>77.553387096774188</v>
      </c>
      <c r="L45" s="14">
        <v>48</v>
      </c>
      <c r="M45" s="15">
        <v>36</v>
      </c>
    </row>
    <row r="46" spans="1:13" x14ac:dyDescent="0.25">
      <c r="A46" s="15" t="s">
        <v>326</v>
      </c>
      <c r="B46" s="15" t="s">
        <v>327</v>
      </c>
      <c r="C46" s="15"/>
      <c r="D46" s="15">
        <f>VLOOKUP(B46,[1]电气!$B$5:$AU$69,46,0)</f>
        <v>81.892303448275868</v>
      </c>
      <c r="E46" s="15">
        <f>VLOOKUP(B46,[2]电气!$B$5:$AU$80,46,0)</f>
        <v>75.74499999999999</v>
      </c>
      <c r="F46" s="15">
        <f>VLOOKUP(B46,[3]电气!$B$5:$AU$83,46,0)</f>
        <v>80.411129032258046</v>
      </c>
      <c r="G46" s="14">
        <f>AVERAGE(D46:F46)</f>
        <v>79.349477493511301</v>
      </c>
      <c r="H46" s="15">
        <v>34</v>
      </c>
      <c r="I46" s="14">
        <f>AVERAGE(E46:F46)</f>
        <v>78.078064516129018</v>
      </c>
      <c r="J46" s="15">
        <v>45</v>
      </c>
      <c r="K46" s="14">
        <v>80.411129032258046</v>
      </c>
      <c r="L46" s="14">
        <v>41</v>
      </c>
      <c r="M46" s="15">
        <v>40</v>
      </c>
    </row>
    <row r="47" spans="1:13" x14ac:dyDescent="0.25">
      <c r="A47" s="15" t="s">
        <v>281</v>
      </c>
      <c r="B47" s="15" t="s">
        <v>282</v>
      </c>
      <c r="C47" s="15"/>
      <c r="D47" s="15">
        <f>VLOOKUP(B47,[1]电气!$B$5:$AU$69,46,0)</f>
        <v>84.778800000000004</v>
      </c>
      <c r="E47" s="15">
        <f>VLOOKUP(B47,[2]电气!$B$5:$AU$80,46,0)</f>
        <v>75.427999999999997</v>
      </c>
      <c r="F47" s="15">
        <f>VLOOKUP(B47,[3]电气!$B$5:$AU$83,46,0)</f>
        <v>80.632749999999987</v>
      </c>
      <c r="G47" s="14">
        <f>AVERAGE(D47:F47)</f>
        <v>80.279849999999996</v>
      </c>
      <c r="H47" s="15">
        <v>28</v>
      </c>
      <c r="I47" s="14">
        <f>AVERAGE(E47:F47)</f>
        <v>78.030374999999992</v>
      </c>
      <c r="J47" s="15">
        <v>46</v>
      </c>
      <c r="K47" s="14">
        <v>80.632749999999987</v>
      </c>
      <c r="L47" s="14">
        <v>39</v>
      </c>
      <c r="M47" s="15">
        <v>33</v>
      </c>
    </row>
    <row r="48" spans="1:13" x14ac:dyDescent="0.25">
      <c r="A48" s="15" t="s">
        <v>388</v>
      </c>
      <c r="B48" s="15" t="s">
        <v>389</v>
      </c>
      <c r="C48" s="15"/>
      <c r="D48" s="15">
        <f>VLOOKUP(B48,[1]电气!$B$5:$AU$69,46,0)</f>
        <v>73.723200000000006</v>
      </c>
      <c r="E48" s="15">
        <f>VLOOKUP(B48,[2]电气!$B$5:$AU$80,46,0)</f>
        <v>72.984999999999999</v>
      </c>
      <c r="F48" s="15">
        <f>VLOOKUP(B48,[3]电气!$B$5:$AU$83,46,0)</f>
        <v>82.399499999999989</v>
      </c>
      <c r="G48" s="14">
        <f>AVERAGE(D48:F48)</f>
        <v>76.369233333333327</v>
      </c>
      <c r="H48" s="15">
        <v>42</v>
      </c>
      <c r="I48" s="14">
        <f>AVERAGE(E48:F48)</f>
        <v>77.692250000000001</v>
      </c>
      <c r="J48" s="15">
        <v>47</v>
      </c>
      <c r="K48" s="14">
        <v>82.399499999999989</v>
      </c>
      <c r="L48" s="14">
        <v>21</v>
      </c>
      <c r="M48" s="15">
        <v>49</v>
      </c>
    </row>
    <row r="49" spans="1:13" x14ac:dyDescent="0.25">
      <c r="A49" s="15" t="s">
        <v>279</v>
      </c>
      <c r="B49" s="15" t="s">
        <v>280</v>
      </c>
      <c r="C49" s="15"/>
      <c r="D49" s="15">
        <f>VLOOKUP(B49,[1]电气!$B$5:$AU$69,46,0)</f>
        <v>80.712199999999996</v>
      </c>
      <c r="E49" s="15">
        <f>VLOOKUP(B49,[2]电气!$B$5:$AU$80,46,0)</f>
        <v>75.511999999999986</v>
      </c>
      <c r="F49" s="15">
        <f>VLOOKUP(B49,[3]电气!$B$5:$AU$83,46,0)</f>
        <v>78.727749999999986</v>
      </c>
      <c r="G49" s="14">
        <f>AVERAGE(D49:F49)</f>
        <v>78.317316666666656</v>
      </c>
      <c r="H49" s="15">
        <v>39</v>
      </c>
      <c r="I49" s="14">
        <f>AVERAGE(E49:F49)</f>
        <v>77.119874999999979</v>
      </c>
      <c r="J49" s="15">
        <v>48</v>
      </c>
      <c r="K49" s="14">
        <v>78.727749999999986</v>
      </c>
      <c r="L49" s="14">
        <v>45</v>
      </c>
      <c r="M49" s="15">
        <v>46</v>
      </c>
    </row>
    <row r="50" spans="1:13" x14ac:dyDescent="0.25">
      <c r="A50" s="15" t="s">
        <v>303</v>
      </c>
      <c r="B50" s="15" t="s">
        <v>304</v>
      </c>
      <c r="C50" s="15"/>
      <c r="D50" s="15">
        <f>VLOOKUP(B50,[1]电气!$B$5:$AU$69,46,0)</f>
        <v>81.750200000000007</v>
      </c>
      <c r="E50" s="15">
        <f>VLOOKUP(B50,[2]电气!$B$5:$AU$80,46,0)</f>
        <v>76.256</v>
      </c>
      <c r="F50" s="15">
        <f>VLOOKUP(B50,[3]电气!$B$5:$AU$83,46,0)</f>
        <v>76.407249999999991</v>
      </c>
      <c r="G50" s="14">
        <f>AVERAGE(D50:F50)</f>
        <v>78.137816666666666</v>
      </c>
      <c r="H50" s="15">
        <v>40</v>
      </c>
      <c r="I50" s="14">
        <f>AVERAGE(E50:F50)</f>
        <v>76.331625000000003</v>
      </c>
      <c r="J50" s="15">
        <v>49</v>
      </c>
      <c r="K50" s="14">
        <v>76.407249999999991</v>
      </c>
      <c r="L50" s="14">
        <v>55</v>
      </c>
      <c r="M50" s="15">
        <v>47</v>
      </c>
    </row>
    <row r="51" spans="1:13" x14ac:dyDescent="0.25">
      <c r="A51" s="15" t="s">
        <v>364</v>
      </c>
      <c r="B51" s="15" t="s">
        <v>365</v>
      </c>
      <c r="C51" s="15"/>
      <c r="D51" s="15">
        <f>VLOOKUP(B51,[1]电气!$B$5:$AU$69,46,0)</f>
        <v>77.034599999999998</v>
      </c>
      <c r="E51" s="15">
        <f>VLOOKUP(B51,[2]电气!$B$5:$AU$80,46,0)</f>
        <v>74.527999999999992</v>
      </c>
      <c r="F51" s="15">
        <f>VLOOKUP(B51,[3]电气!$B$5:$AU$83,46,0)</f>
        <v>77.483999999999995</v>
      </c>
      <c r="G51" s="14">
        <f>AVERAGE(D51:F51)</f>
        <v>76.348866666666652</v>
      </c>
      <c r="H51" s="15">
        <v>43</v>
      </c>
      <c r="I51" s="14">
        <f>AVERAGE(E51:F51)</f>
        <v>76.006</v>
      </c>
      <c r="J51" s="15">
        <v>50</v>
      </c>
      <c r="K51" s="14">
        <v>77.483999999999995</v>
      </c>
      <c r="L51" s="14">
        <v>51</v>
      </c>
      <c r="M51" s="15">
        <v>50</v>
      </c>
    </row>
    <row r="52" spans="1:13" x14ac:dyDescent="0.25">
      <c r="A52" s="15" t="s">
        <v>348</v>
      </c>
      <c r="B52" s="15" t="s">
        <v>349</v>
      </c>
      <c r="C52" s="15"/>
      <c r="D52" s="15">
        <f>VLOOKUP(B52,[1]电气!$B$5:$AU$69,46,0)</f>
        <v>74.265475862068953</v>
      </c>
      <c r="E52" s="15">
        <f>VLOOKUP(B52,[2]电气!$B$5:$AU$80,46,0)</f>
        <v>75.331999999999994</v>
      </c>
      <c r="F52" s="15">
        <f>VLOOKUP(B52,[3]电气!$B$5:$AU$83,46,0)</f>
        <v>76.38781250000001</v>
      </c>
      <c r="G52" s="14">
        <f>AVERAGE(D52:F52)</f>
        <v>75.328429454022981</v>
      </c>
      <c r="H52" s="15">
        <v>47</v>
      </c>
      <c r="I52" s="14">
        <f>AVERAGE(E52:F52)</f>
        <v>75.859906249999995</v>
      </c>
      <c r="J52" s="15">
        <v>51</v>
      </c>
      <c r="K52" s="14">
        <v>76.38781250000001</v>
      </c>
      <c r="L52" s="14">
        <v>56</v>
      </c>
      <c r="M52" s="15">
        <v>54</v>
      </c>
    </row>
    <row r="53" spans="1:13" x14ac:dyDescent="0.25">
      <c r="A53" s="15" t="s">
        <v>314</v>
      </c>
      <c r="B53" s="15" t="s">
        <v>315</v>
      </c>
      <c r="C53" s="15"/>
      <c r="D53" s="15">
        <f>VLOOKUP(B53,[1]电气!$B$5:$AU$69,46,0)</f>
        <v>76.656399999999991</v>
      </c>
      <c r="E53" s="15">
        <f>VLOOKUP(B53,[2]电气!$B$5:$AU$80,46,0)</f>
        <v>73.162000000000006</v>
      </c>
      <c r="F53" s="15">
        <f>VLOOKUP(B53,[3]电气!$B$5:$AU$83,46,0)</f>
        <v>76.937250000000006</v>
      </c>
      <c r="G53" s="14">
        <f>AVERAGE(D53:F53)</f>
        <v>75.585216666666668</v>
      </c>
      <c r="H53" s="15">
        <v>45</v>
      </c>
      <c r="I53" s="14">
        <f>AVERAGE(E53:F53)</f>
        <v>75.049625000000006</v>
      </c>
      <c r="J53" s="15">
        <v>52</v>
      </c>
      <c r="K53" s="14">
        <v>76.937250000000006</v>
      </c>
      <c r="L53" s="14">
        <v>53</v>
      </c>
      <c r="M53" s="15">
        <v>52</v>
      </c>
    </row>
    <row r="54" spans="1:13" x14ac:dyDescent="0.25">
      <c r="A54" s="15" t="s">
        <v>301</v>
      </c>
      <c r="B54" s="15" t="s">
        <v>302</v>
      </c>
      <c r="C54" s="15"/>
      <c r="D54" s="15">
        <f>VLOOKUP(B54,[1]电气!$B$5:$AU$69,46,0)</f>
        <v>78.286500000000004</v>
      </c>
      <c r="E54" s="15">
        <f>VLOOKUP(B54,[2]电气!$B$5:$AU$80,46,0)</f>
        <v>73.109999999999985</v>
      </c>
      <c r="F54" s="15">
        <f>VLOOKUP(B54,[3]电气!$B$5:$AU$83,46,0)</f>
        <v>76.10499999999999</v>
      </c>
      <c r="G54" s="14">
        <f>AVERAGE(D54:F54)</f>
        <v>75.833833333333331</v>
      </c>
      <c r="H54" s="15">
        <v>44</v>
      </c>
      <c r="I54" s="14">
        <f>AVERAGE(E54:F54)</f>
        <v>74.607499999999987</v>
      </c>
      <c r="J54" s="15">
        <v>53</v>
      </c>
      <c r="K54" s="14">
        <v>76.10499999999999</v>
      </c>
      <c r="L54" s="14">
        <v>57</v>
      </c>
      <c r="M54" s="15">
        <v>51</v>
      </c>
    </row>
    <row r="55" spans="1:13" x14ac:dyDescent="0.25">
      <c r="A55" s="15" t="s">
        <v>352</v>
      </c>
      <c r="B55" s="15" t="s">
        <v>353</v>
      </c>
      <c r="C55" s="15"/>
      <c r="D55" s="15">
        <f>VLOOKUP(B55,[1]电气!$B$5:$AU$69,46,0)</f>
        <v>77.526089655172427</v>
      </c>
      <c r="E55" s="15">
        <f>VLOOKUP(B55,[2]电气!$B$5:$AU$80,46,0)</f>
        <v>71.251999999999995</v>
      </c>
      <c r="F55" s="15">
        <f>VLOOKUP(B55,[3]电气!$B$5:$AU$83,46,0)</f>
        <v>77.494032258064536</v>
      </c>
      <c r="G55" s="14">
        <f>AVERAGE(D55:F55)</f>
        <v>75.424040637745648</v>
      </c>
      <c r="H55" s="15">
        <v>46</v>
      </c>
      <c r="I55" s="14">
        <f>AVERAGE(E55:F55)</f>
        <v>74.373016129032266</v>
      </c>
      <c r="J55" s="15">
        <v>54</v>
      </c>
      <c r="K55" s="14">
        <v>77.494032258064536</v>
      </c>
      <c r="L55" s="14">
        <v>49</v>
      </c>
      <c r="M55" s="15">
        <v>53</v>
      </c>
    </row>
    <row r="56" spans="1:13" x14ac:dyDescent="0.25">
      <c r="A56" s="15" t="s">
        <v>374</v>
      </c>
      <c r="B56" s="15" t="s">
        <v>375</v>
      </c>
      <c r="C56" s="15"/>
      <c r="D56" s="15">
        <f>VLOOKUP(B56,[1]电气!$B$5:$AU$69,46,0)</f>
        <v>73.175399999999996</v>
      </c>
      <c r="E56" s="15">
        <f>VLOOKUP(B56,[2]电气!$B$5:$AU$80,46,0)</f>
        <v>71.176000000000002</v>
      </c>
      <c r="F56" s="15">
        <f>VLOOKUP(B56,[3]电气!$B$5:$AU$83,46,0)</f>
        <v>77.492750000000001</v>
      </c>
      <c r="G56" s="14">
        <f>AVERAGE(D56:F56)</f>
        <v>73.948050000000009</v>
      </c>
      <c r="H56" s="15">
        <v>51</v>
      </c>
      <c r="I56" s="14">
        <f>AVERAGE(E56:F56)</f>
        <v>74.334374999999994</v>
      </c>
      <c r="J56" s="15">
        <v>55</v>
      </c>
      <c r="K56" s="14">
        <v>77.492750000000001</v>
      </c>
      <c r="L56" s="14">
        <v>50</v>
      </c>
      <c r="M56" s="15">
        <v>58</v>
      </c>
    </row>
    <row r="57" spans="1:13" x14ac:dyDescent="0.25">
      <c r="A57" s="15" t="s">
        <v>378</v>
      </c>
      <c r="B57" s="15" t="s">
        <v>379</v>
      </c>
      <c r="C57" s="15"/>
      <c r="D57" s="15">
        <f>VLOOKUP(B57,[1]电气!$B$5:$AU$69,46,0)</f>
        <v>77.021999999999991</v>
      </c>
      <c r="E57" s="15">
        <f>VLOOKUP(B57,[2]电气!$B$5:$AU$80,46,0)</f>
        <v>71.245999999999995</v>
      </c>
      <c r="F57" s="15">
        <f>VLOOKUP(B57,[3]电气!$B$5:$AU$83,46,0)</f>
        <v>77.375249999999994</v>
      </c>
      <c r="G57" s="14">
        <f>AVERAGE(D57:F57)</f>
        <v>75.214416666666651</v>
      </c>
      <c r="H57" s="15">
        <v>48</v>
      </c>
      <c r="I57" s="14">
        <f>AVERAGE(E57:F57)</f>
        <v>74.310624999999987</v>
      </c>
      <c r="J57" s="15">
        <v>56</v>
      </c>
      <c r="K57" s="14">
        <v>77.375249999999994</v>
      </c>
      <c r="L57" s="14">
        <v>52</v>
      </c>
      <c r="M57" s="15">
        <v>55</v>
      </c>
    </row>
    <row r="58" spans="1:13" x14ac:dyDescent="0.25">
      <c r="A58" s="15" t="s">
        <v>270</v>
      </c>
      <c r="B58" s="15" t="s">
        <v>271</v>
      </c>
      <c r="C58" s="15"/>
      <c r="D58" s="15">
        <f>VLOOKUP(B58,[1]电气!$B$5:$AU$69,46,0)</f>
        <v>55.083199999999991</v>
      </c>
      <c r="E58" s="15">
        <f>VLOOKUP(B58,[2]电气!$B$5:$AU$80,46,0)</f>
        <v>68.876000000000005</v>
      </c>
      <c r="F58" s="15">
        <f>VLOOKUP(B58,[3]电气!$B$5:$AU$83,46,0)</f>
        <v>76.848250000000007</v>
      </c>
      <c r="G58" s="14">
        <f>AVERAGE(D58:F58)</f>
        <v>66.935816666666668</v>
      </c>
      <c r="H58" s="15">
        <v>60</v>
      </c>
      <c r="I58" s="14">
        <f>AVERAGE(E58:F58)</f>
        <v>72.862125000000006</v>
      </c>
      <c r="J58" s="15">
        <v>57</v>
      </c>
      <c r="K58" s="14">
        <v>76.848250000000007</v>
      </c>
      <c r="L58" s="14">
        <v>54</v>
      </c>
      <c r="M58" s="15">
        <v>68</v>
      </c>
    </row>
    <row r="59" spans="1:13" x14ac:dyDescent="0.25">
      <c r="A59" s="15" t="s">
        <v>399</v>
      </c>
      <c r="B59" s="15" t="s">
        <v>400</v>
      </c>
      <c r="C59" s="15"/>
      <c r="D59" s="15">
        <f>VLOOKUP(B59,[1]电气!$B$5:$AU$69,46,0)</f>
        <v>77.186724137931009</v>
      </c>
      <c r="E59" s="15">
        <f>VLOOKUP(B59,[2]电气!$B$5:$AU$80,46,0)</f>
        <v>71.89</v>
      </c>
      <c r="F59" s="15">
        <f>VLOOKUP(B59,[3]电气!$B$5:$AU$83,46,0)</f>
        <v>73.382096774193556</v>
      </c>
      <c r="G59" s="14">
        <f>AVERAGE(D59:F59)</f>
        <v>74.152940304041522</v>
      </c>
      <c r="H59" s="15">
        <v>50</v>
      </c>
      <c r="I59" s="14">
        <f>AVERAGE(E59:F59)</f>
        <v>72.636048387096778</v>
      </c>
      <c r="J59" s="15">
        <v>58</v>
      </c>
      <c r="K59" s="14">
        <v>73.382096774193556</v>
      </c>
      <c r="L59" s="14">
        <v>62</v>
      </c>
      <c r="M59" s="15">
        <v>57</v>
      </c>
    </row>
    <row r="60" spans="1:13" x14ac:dyDescent="0.25">
      <c r="A60" s="15" t="s">
        <v>376</v>
      </c>
      <c r="B60" s="15" t="s">
        <v>377</v>
      </c>
      <c r="C60" s="15"/>
      <c r="D60" s="15">
        <f>VLOOKUP(B60,[1]电气!$B$5:$AU$69,46,0)</f>
        <v>70.298599999999993</v>
      </c>
      <c r="E60" s="15">
        <f>VLOOKUP(B60,[2]电气!$B$5:$AU$80,46,0)</f>
        <v>68.804000000000002</v>
      </c>
      <c r="F60" s="15">
        <f>VLOOKUP(B60,[3]电气!$B$5:$AU$83,46,0)</f>
        <v>75.779499999999985</v>
      </c>
      <c r="G60" s="14">
        <f>AVERAGE(D60:F60)</f>
        <v>71.62736666666666</v>
      </c>
      <c r="H60" s="15">
        <v>57</v>
      </c>
      <c r="I60" s="14">
        <f>AVERAGE(E60:F60)</f>
        <v>72.291749999999993</v>
      </c>
      <c r="J60" s="15">
        <v>59</v>
      </c>
      <c r="K60" s="14">
        <v>75.779499999999985</v>
      </c>
      <c r="L60" s="14">
        <v>58</v>
      </c>
      <c r="M60" s="15">
        <v>65</v>
      </c>
    </row>
    <row r="61" spans="1:13" x14ac:dyDescent="0.25">
      <c r="A61" s="15" t="s">
        <v>356</v>
      </c>
      <c r="B61" s="15" t="s">
        <v>357</v>
      </c>
      <c r="C61" s="15"/>
      <c r="D61" s="15">
        <f>VLOOKUP(B61,[1]电气!$B$5:$AU$69,46,0)</f>
        <v>78.27496551724137</v>
      </c>
      <c r="E61" s="15">
        <f>VLOOKUP(B61,[2]电气!$B$5:$AU$80,46,0)</f>
        <v>71.900999999999996</v>
      </c>
      <c r="F61" s="15">
        <f>VLOOKUP(B61,[3]电气!$B$5:$AU$83,46,0)</f>
        <v>72.493749999999991</v>
      </c>
      <c r="G61" s="14">
        <f>AVERAGE(D61:F61)</f>
        <v>74.223238505747119</v>
      </c>
      <c r="H61" s="15">
        <v>49</v>
      </c>
      <c r="I61" s="14">
        <f>AVERAGE(E61:F61)</f>
        <v>72.197374999999994</v>
      </c>
      <c r="J61" s="15">
        <v>60</v>
      </c>
      <c r="K61" s="14">
        <v>72.493749999999991</v>
      </c>
      <c r="L61" s="14">
        <v>65</v>
      </c>
      <c r="M61" s="15">
        <v>56</v>
      </c>
    </row>
    <row r="62" spans="1:13" x14ac:dyDescent="0.25">
      <c r="A62" s="15" t="s">
        <v>297</v>
      </c>
      <c r="B62" s="15" t="s">
        <v>298</v>
      </c>
      <c r="C62" s="15"/>
      <c r="D62" s="15">
        <f>VLOOKUP(B62,[1]电气!$B$5:$AU$69,46,0)</f>
        <v>77.854800000000012</v>
      </c>
      <c r="E62" s="15">
        <f>VLOOKUP(B62,[2]电气!$B$5:$AU$80,46,0)</f>
        <v>71.792000000000002</v>
      </c>
      <c r="F62" s="15">
        <f>VLOOKUP(B62,[3]电气!$B$5:$AU$83,46,0)</f>
        <v>71.663999999999987</v>
      </c>
      <c r="G62" s="14">
        <f>AVERAGE(D62:F62)</f>
        <v>73.770266666666672</v>
      </c>
      <c r="H62" s="15">
        <v>52</v>
      </c>
      <c r="I62" s="14">
        <f>AVERAGE(E62:F62)</f>
        <v>71.727999999999994</v>
      </c>
      <c r="J62" s="15">
        <v>61</v>
      </c>
      <c r="K62" s="14">
        <v>71.663999999999987</v>
      </c>
      <c r="L62" s="14">
        <v>67</v>
      </c>
      <c r="M62" s="15">
        <v>59</v>
      </c>
    </row>
    <row r="63" spans="1:13" x14ac:dyDescent="0.25">
      <c r="A63" s="15" t="s">
        <v>340</v>
      </c>
      <c r="B63" s="15" t="s">
        <v>341</v>
      </c>
      <c r="C63" s="15"/>
      <c r="D63" s="15">
        <f>VLOOKUP(B63,[1]电气!$B$5:$AU$69,46,0)</f>
        <v>72.391179310344839</v>
      </c>
      <c r="E63" s="15">
        <f>VLOOKUP(B63,[2]电气!$B$5:$AU$80,46,0)</f>
        <v>70.432000000000002</v>
      </c>
      <c r="F63" s="15">
        <f>VLOOKUP(B63,[3]电气!$B$5:$AU$83,46,0)</f>
        <v>72.745937499999982</v>
      </c>
      <c r="G63" s="14">
        <f>AVERAGE(D63:F63)</f>
        <v>71.856372270114946</v>
      </c>
      <c r="H63" s="15">
        <v>54</v>
      </c>
      <c r="I63" s="14">
        <f>AVERAGE(E63:F63)</f>
        <v>71.588968749999992</v>
      </c>
      <c r="J63" s="15">
        <v>62</v>
      </c>
      <c r="K63" s="14">
        <v>72.745937499999982</v>
      </c>
      <c r="L63" s="14">
        <v>64</v>
      </c>
      <c r="M63" s="15">
        <v>61</v>
      </c>
    </row>
    <row r="64" spans="1:13" x14ac:dyDescent="0.25">
      <c r="A64" s="15" t="s">
        <v>354</v>
      </c>
      <c r="B64" s="15" t="s">
        <v>355</v>
      </c>
      <c r="C64" s="15"/>
      <c r="D64" s="15">
        <f>VLOOKUP(B64,[1]电气!$B$5:$AU$69,46,0)</f>
        <v>71.888558620689651</v>
      </c>
      <c r="E64" s="15">
        <f>VLOOKUP(B64,[2]电气!$B$5:$AU$80,46,0)</f>
        <v>68.945999999999998</v>
      </c>
      <c r="F64" s="15">
        <f>VLOOKUP(B64,[3]电气!$B$5:$AU$83,46,0)</f>
        <v>74.181562499999998</v>
      </c>
      <c r="G64" s="14">
        <f>AVERAGE(D64:F64)</f>
        <v>71.67204037356322</v>
      </c>
      <c r="H64" s="15">
        <v>56</v>
      </c>
      <c r="I64" s="14">
        <f>AVERAGE(E64:F64)</f>
        <v>71.563781250000005</v>
      </c>
      <c r="J64" s="15">
        <v>63</v>
      </c>
      <c r="K64" s="14">
        <v>74.181562499999998</v>
      </c>
      <c r="L64" s="14">
        <v>61</v>
      </c>
      <c r="M64" s="15">
        <v>63</v>
      </c>
    </row>
    <row r="65" spans="1:13" x14ac:dyDescent="0.25">
      <c r="A65" s="15" t="s">
        <v>382</v>
      </c>
      <c r="B65" s="15" t="s">
        <v>383</v>
      </c>
      <c r="C65" s="15"/>
      <c r="D65" s="15">
        <f>VLOOKUP(B65,[1]电气!$B$5:$AU$69,46,0)</f>
        <v>73.452400000000011</v>
      </c>
      <c r="E65" s="15">
        <f>VLOOKUP(B65,[2]电气!$B$5:$AU$80,46,0)</f>
        <v>68.3</v>
      </c>
      <c r="F65" s="15">
        <f>VLOOKUP(B65,[3]电气!$B$5:$AU$83,46,0)</f>
        <v>74.349499999999992</v>
      </c>
      <c r="G65" s="14">
        <f>AVERAGE(D65:F65)</f>
        <v>72.033966666666672</v>
      </c>
      <c r="H65" s="15">
        <v>53</v>
      </c>
      <c r="I65" s="14">
        <f>AVERAGE(E65:F65)</f>
        <v>71.324749999999995</v>
      </c>
      <c r="J65" s="15">
        <v>64</v>
      </c>
      <c r="K65" s="14">
        <v>74.349499999999992</v>
      </c>
      <c r="L65" s="14">
        <v>60</v>
      </c>
      <c r="M65" s="15">
        <v>60</v>
      </c>
    </row>
    <row r="66" spans="1:13" x14ac:dyDescent="0.25">
      <c r="A66" s="12" t="s">
        <v>272</v>
      </c>
      <c r="B66" s="12" t="s">
        <v>273</v>
      </c>
      <c r="C66" s="13" t="s">
        <v>815</v>
      </c>
      <c r="D66" s="13"/>
      <c r="E66" s="13">
        <f>VLOOKUP(B66,[2]电气!$B$5:$AU$80,46,0)</f>
        <v>70.144999999999982</v>
      </c>
      <c r="F66" s="13">
        <f>VLOOKUP(B66,[3]电气!$B$5:$AU$83,46,0)</f>
        <v>70.905312500000008</v>
      </c>
      <c r="G66" s="13"/>
      <c r="H66" s="13"/>
      <c r="I66" s="13">
        <f>AVERAGE(E66:F66)</f>
        <v>70.525156249999995</v>
      </c>
      <c r="J66" s="13">
        <v>65</v>
      </c>
      <c r="K66" s="13">
        <v>70.905312500000008</v>
      </c>
      <c r="L66" s="13">
        <v>69</v>
      </c>
      <c r="M66" s="15">
        <v>72</v>
      </c>
    </row>
    <row r="67" spans="1:13" x14ac:dyDescent="0.25">
      <c r="A67" s="15" t="s">
        <v>372</v>
      </c>
      <c r="B67" s="15" t="s">
        <v>373</v>
      </c>
      <c r="C67" s="15"/>
      <c r="D67" s="15">
        <f>VLOOKUP(B67,[1]电气!$B$5:$AU$69,46,0)</f>
        <v>68.749200000000002</v>
      </c>
      <c r="E67" s="15">
        <f>VLOOKUP(B67,[2]电气!$B$5:$AU$80,46,0)</f>
        <v>64.355000000000004</v>
      </c>
      <c r="F67" s="15">
        <f>VLOOKUP(B67,[3]电气!$B$5:$AU$83,46,0)</f>
        <v>75.219249999999988</v>
      </c>
      <c r="G67" s="14">
        <f>AVERAGE(D67:F67)</f>
        <v>69.441149999999993</v>
      </c>
      <c r="H67" s="15">
        <v>58</v>
      </c>
      <c r="I67" s="14">
        <f>AVERAGE(E67:F67)</f>
        <v>69.787125000000003</v>
      </c>
      <c r="J67" s="15">
        <v>66</v>
      </c>
      <c r="K67" s="14">
        <v>75.219249999999988</v>
      </c>
      <c r="L67" s="14">
        <v>59</v>
      </c>
      <c r="M67" s="15">
        <v>66</v>
      </c>
    </row>
    <row r="68" spans="1:13" x14ac:dyDescent="0.25">
      <c r="A68" s="15" t="s">
        <v>318</v>
      </c>
      <c r="B68" s="15" t="s">
        <v>319</v>
      </c>
      <c r="C68" s="15"/>
      <c r="D68" s="15">
        <f>VLOOKUP(B68,[1]电气!$B$5:$AU$69,46,0)</f>
        <v>76.047179310344831</v>
      </c>
      <c r="E68" s="15">
        <f>VLOOKUP(B68,[2]电气!$B$5:$AU$80,46,0)</f>
        <v>67.475999999999999</v>
      </c>
      <c r="F68" s="15">
        <f>VLOOKUP(B68,[3]电气!$B$5:$AU$83,46,0)</f>
        <v>71.876290322580658</v>
      </c>
      <c r="G68" s="14">
        <f>AVERAGE(D68:F68)</f>
        <v>71.799823210975163</v>
      </c>
      <c r="H68" s="15">
        <v>55</v>
      </c>
      <c r="I68" s="14">
        <f>AVERAGE(E68:F68)</f>
        <v>69.676145161290322</v>
      </c>
      <c r="J68" s="15">
        <v>67</v>
      </c>
      <c r="K68" s="14">
        <v>71.876290322580658</v>
      </c>
      <c r="L68" s="14">
        <v>66</v>
      </c>
      <c r="M68" s="15">
        <v>62</v>
      </c>
    </row>
    <row r="69" spans="1:13" x14ac:dyDescent="0.25">
      <c r="A69" s="15" t="s">
        <v>336</v>
      </c>
      <c r="B69" s="15" t="s">
        <v>337</v>
      </c>
      <c r="C69" s="15"/>
      <c r="D69" s="15">
        <f>VLOOKUP(B69,[1]电气!$B$5:$AU$69,46,0)</f>
        <v>64.504572413793085</v>
      </c>
      <c r="E69" s="15">
        <f>VLOOKUP(B69,[2]电气!$B$5:$AU$80,46,0)</f>
        <v>65.462000000000003</v>
      </c>
      <c r="F69" s="15">
        <f>VLOOKUP(B69,[3]电气!$B$5:$AU$83,46,0)</f>
        <v>71.660483870967738</v>
      </c>
      <c r="G69" s="14">
        <f>AVERAGE(D69:F69)</f>
        <v>67.209018761586933</v>
      </c>
      <c r="H69" s="15">
        <v>59</v>
      </c>
      <c r="I69" s="14">
        <f>AVERAGE(E69:F69)</f>
        <v>68.561241935483878</v>
      </c>
      <c r="J69" s="15">
        <v>68</v>
      </c>
      <c r="K69" s="14">
        <v>71.660483870967738</v>
      </c>
      <c r="L69" s="14">
        <v>68</v>
      </c>
      <c r="M69" s="15">
        <v>67</v>
      </c>
    </row>
    <row r="70" spans="1:13" x14ac:dyDescent="0.25">
      <c r="A70" s="15" t="s">
        <v>380</v>
      </c>
      <c r="B70" s="15" t="s">
        <v>381</v>
      </c>
      <c r="C70" s="15"/>
      <c r="D70" s="15">
        <f>VLOOKUP(B70,[1]电气!$B$5:$AU$69,46,0)</f>
        <v>68.937799999999996</v>
      </c>
      <c r="E70" s="15">
        <f>VLOOKUP(B70,[2]电气!$B$5:$AU$80,46,0)</f>
        <v>63.536000000000001</v>
      </c>
      <c r="F70" s="15">
        <f>VLOOKUP(B70,[3]电气!$B$5:$AU$83,46,0)</f>
        <v>66.963999999999999</v>
      </c>
      <c r="G70" s="14">
        <f>AVERAGE(D70:F70)</f>
        <v>66.479266666666661</v>
      </c>
      <c r="H70" s="15">
        <v>61</v>
      </c>
      <c r="I70" s="14">
        <f>AVERAGE(E70:F70)</f>
        <v>65.25</v>
      </c>
      <c r="J70" s="15">
        <v>69</v>
      </c>
      <c r="K70" s="14">
        <v>66.963999999999999</v>
      </c>
      <c r="L70" s="14">
        <v>73</v>
      </c>
      <c r="M70" s="15">
        <v>69</v>
      </c>
    </row>
    <row r="71" spans="1:13" x14ac:dyDescent="0.25">
      <c r="A71" s="15" t="s">
        <v>289</v>
      </c>
      <c r="B71" s="15" t="s">
        <v>290</v>
      </c>
      <c r="C71" s="15"/>
      <c r="D71" s="15">
        <f>VLOOKUP(B71,[1]电气!$B$5:$AU$69,46,0)</f>
        <v>65.89739999999999</v>
      </c>
      <c r="E71" s="15">
        <f>VLOOKUP(B71,[2]电气!$B$5:$AU$80,46,0)</f>
        <v>61.418999999999997</v>
      </c>
      <c r="F71" s="15">
        <f>VLOOKUP(B71,[3]电气!$B$5:$AU$83,46,0)</f>
        <v>68.844999999999999</v>
      </c>
      <c r="G71" s="14">
        <f>AVERAGE(D71:F71)</f>
        <v>65.387133333333324</v>
      </c>
      <c r="H71" s="15">
        <v>62</v>
      </c>
      <c r="I71" s="14">
        <f>AVERAGE(E71:F71)</f>
        <v>65.132000000000005</v>
      </c>
      <c r="J71" s="15">
        <v>70</v>
      </c>
      <c r="K71" s="14">
        <v>68.844999999999999</v>
      </c>
      <c r="L71" s="14">
        <v>70</v>
      </c>
      <c r="M71" s="15">
        <v>70</v>
      </c>
    </row>
    <row r="72" spans="1:13" x14ac:dyDescent="0.25">
      <c r="A72" s="15" t="s">
        <v>368</v>
      </c>
      <c r="B72" s="15" t="s">
        <v>369</v>
      </c>
      <c r="C72" s="15"/>
      <c r="D72" s="15">
        <f>VLOOKUP(B72,[1]电气!$B$5:$AU$69,46,0)</f>
        <v>66.575099999999992</v>
      </c>
      <c r="E72" s="15">
        <f>VLOOKUP(B72,[2]电气!$B$5:$AU$80,46,0)</f>
        <v>61.705999999999996</v>
      </c>
      <c r="F72" s="15">
        <f>VLOOKUP(B72,[3]电气!$B$5:$AU$83,46,0)</f>
        <v>66.969249999999988</v>
      </c>
      <c r="G72" s="14">
        <f>AVERAGE(D72:F72)</f>
        <v>65.083449999999985</v>
      </c>
      <c r="H72" s="15">
        <v>63</v>
      </c>
      <c r="I72" s="14">
        <f>AVERAGE(E72:F72)</f>
        <v>64.337624999999989</v>
      </c>
      <c r="J72" s="15">
        <v>71</v>
      </c>
      <c r="K72" s="14">
        <v>66.969249999999988</v>
      </c>
      <c r="L72" s="14">
        <v>72</v>
      </c>
      <c r="M72" s="15">
        <v>71</v>
      </c>
    </row>
    <row r="73" spans="1:13" x14ac:dyDescent="0.25">
      <c r="A73" s="12" t="s">
        <v>266</v>
      </c>
      <c r="B73" s="12" t="s">
        <v>267</v>
      </c>
      <c r="C73" s="13" t="s">
        <v>815</v>
      </c>
      <c r="D73" s="13"/>
      <c r="E73" s="13">
        <f>VLOOKUP(B73,[2]电气!$B$5:$AU$80,46,0)</f>
        <v>52.330999999999996</v>
      </c>
      <c r="F73" s="13">
        <f>VLOOKUP(B73,[3]电气!$B$5:$AU$83,46,0)</f>
        <v>67.048437499999991</v>
      </c>
      <c r="G73" s="13"/>
      <c r="H73" s="13"/>
      <c r="I73" s="13">
        <f>AVERAGE(E73:F73)</f>
        <v>59.689718749999997</v>
      </c>
      <c r="J73" s="13">
        <v>72</v>
      </c>
      <c r="K73" s="13">
        <v>67.048437499999991</v>
      </c>
      <c r="L73" s="13">
        <v>71</v>
      </c>
      <c r="M73" s="15">
        <v>73</v>
      </c>
    </row>
    <row r="74" spans="1:13" x14ac:dyDescent="0.25">
      <c r="A74" s="17" t="s">
        <v>268</v>
      </c>
      <c r="B74" s="17" t="s">
        <v>269</v>
      </c>
      <c r="C74" s="17" t="s">
        <v>822</v>
      </c>
      <c r="D74" s="17"/>
      <c r="E74" s="17"/>
      <c r="F74" s="17">
        <f>VLOOKUP(B74,[3]电气!$B$5:$AU$83,46,0)</f>
        <v>72.938249999999996</v>
      </c>
      <c r="G74" s="18"/>
      <c r="H74" s="17"/>
      <c r="I74" s="18"/>
      <c r="J74" s="17"/>
      <c r="K74" s="18">
        <v>72.938249999999996</v>
      </c>
      <c r="L74" s="17">
        <v>63</v>
      </c>
      <c r="M74" s="15">
        <v>64</v>
      </c>
    </row>
    <row r="75" spans="1:13" x14ac:dyDescent="0.25">
      <c r="A75" s="17" t="s">
        <v>264</v>
      </c>
      <c r="B75" s="17" t="s">
        <v>265</v>
      </c>
      <c r="C75" s="17"/>
      <c r="D75" s="17"/>
      <c r="E75" s="17"/>
      <c r="F75" s="17">
        <f>VLOOKUP(B75,[3]电气!$B$5:$AU$83,46,0)</f>
        <v>55.665937499999998</v>
      </c>
      <c r="G75" s="18"/>
      <c r="H75" s="17"/>
      <c r="I75" s="18"/>
      <c r="J75" s="17"/>
      <c r="K75" s="18">
        <v>55.665937499999998</v>
      </c>
      <c r="L75" s="17">
        <v>74</v>
      </c>
      <c r="M75" s="15">
        <v>74</v>
      </c>
    </row>
  </sheetData>
  <autoFilter ref="A1:N1" xr:uid="{00000000-0001-0000-0000-000000000000}">
    <sortState xmlns:xlrd2="http://schemas.microsoft.com/office/spreadsheetml/2017/richdata2" ref="A2:N75">
      <sortCondition descending="1" ref="I1"/>
    </sortState>
  </autoFilter>
  <phoneticPr fontId="1" type="noConversion"/>
  <conditionalFormatting sqref="F1:F1048576">
    <cfRule type="duplicateValues" dxfId="26" priority="4"/>
  </conditionalFormatting>
  <conditionalFormatting sqref="H1:H1048576">
    <cfRule type="duplicateValues" dxfId="25" priority="3"/>
  </conditionalFormatting>
  <conditionalFormatting sqref="M2:M75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C988-725D-4E0C-B859-5B5213B813C7}">
  <dimension ref="A1:N126"/>
  <sheetViews>
    <sheetView workbookViewId="0">
      <selection activeCell="M2" sqref="M2:M126"/>
    </sheetView>
  </sheetViews>
  <sheetFormatPr defaultRowHeight="13.95" x14ac:dyDescent="0.25"/>
  <cols>
    <col min="1" max="1" width="15" style="16" customWidth="1"/>
    <col min="2" max="2" width="7.21875" style="16" bestFit="1" customWidth="1"/>
    <col min="3" max="3" width="16.88671875" style="16" customWidth="1"/>
    <col min="4" max="4" width="11.6640625" style="16" customWidth="1"/>
    <col min="5" max="6" width="10.33203125" style="16" customWidth="1"/>
    <col min="7" max="7" width="11.88671875" style="16" bestFit="1" customWidth="1"/>
    <col min="8" max="8" width="10.33203125" style="16" customWidth="1"/>
    <col min="9" max="9" width="11.88671875" style="16" bestFit="1" customWidth="1"/>
    <col min="10" max="10" width="11.44140625" style="16" customWidth="1"/>
    <col min="11" max="11" width="11.88671875" style="16" bestFit="1" customWidth="1"/>
    <col min="12" max="12" width="10.33203125" style="16" customWidth="1"/>
    <col min="13" max="16384" width="8.88671875" style="16"/>
  </cols>
  <sheetData>
    <row r="1" spans="1:14" s="23" customFormat="1" ht="14.55" x14ac:dyDescent="0.25">
      <c r="A1" s="21" t="s">
        <v>817</v>
      </c>
      <c r="B1" s="22" t="s">
        <v>0</v>
      </c>
      <c r="C1" s="22" t="s">
        <v>792</v>
      </c>
      <c r="D1" s="22" t="s">
        <v>818</v>
      </c>
      <c r="E1" s="22" t="s">
        <v>819</v>
      </c>
      <c r="F1" s="22" t="s">
        <v>821</v>
      </c>
      <c r="G1" s="22" t="s">
        <v>826</v>
      </c>
      <c r="H1" s="22" t="s">
        <v>2</v>
      </c>
      <c r="I1" s="22" t="s">
        <v>827</v>
      </c>
      <c r="J1" s="22" t="s">
        <v>789</v>
      </c>
      <c r="K1" s="22" t="s">
        <v>828</v>
      </c>
      <c r="L1" s="22" t="s">
        <v>790</v>
      </c>
      <c r="M1" s="22" t="s">
        <v>820</v>
      </c>
      <c r="N1" s="24"/>
    </row>
    <row r="2" spans="1:14" x14ac:dyDescent="0.25">
      <c r="A2" s="17" t="s">
        <v>260</v>
      </c>
      <c r="B2" s="17" t="s">
        <v>261</v>
      </c>
      <c r="C2" s="18" t="s">
        <v>816</v>
      </c>
      <c r="D2" s="18"/>
      <c r="E2" s="18"/>
      <c r="F2" s="18">
        <f>VLOOKUP(B2,[3]自动化!$B$5:$AU$138,46,0)</f>
        <v>58.469545454545454</v>
      </c>
      <c r="G2" s="18"/>
      <c r="H2" s="18"/>
      <c r="I2" s="18"/>
      <c r="J2" s="18"/>
      <c r="K2" s="18">
        <v>58.469545454545454</v>
      </c>
      <c r="L2" s="18">
        <v>125</v>
      </c>
      <c r="M2" s="15">
        <v>125</v>
      </c>
    </row>
    <row r="3" spans="1:14" x14ac:dyDescent="0.25">
      <c r="A3" s="12" t="s">
        <v>254</v>
      </c>
      <c r="B3" s="12" t="s">
        <v>255</v>
      </c>
      <c r="C3" s="13" t="s">
        <v>815</v>
      </c>
      <c r="D3" s="13"/>
      <c r="E3" s="13">
        <f>VLOOKUP(A3,[2]自动化!$C$5:$AW$141,45,0)</f>
        <v>57.071000000000005</v>
      </c>
      <c r="F3" s="13">
        <f>VLOOKUP(B3,[3]自动化!$B$5:$AU$138,46,0)</f>
        <v>65.932500000000005</v>
      </c>
      <c r="G3" s="13"/>
      <c r="H3" s="13"/>
      <c r="I3" s="13">
        <f t="shared" ref="I3:I8" si="0">AVERAGE(E3:F3)</f>
        <v>61.501750000000001</v>
      </c>
      <c r="J3" s="13">
        <v>119</v>
      </c>
      <c r="K3" s="13">
        <v>65.932500000000005</v>
      </c>
      <c r="L3" s="13">
        <v>123</v>
      </c>
      <c r="M3" s="15">
        <v>124</v>
      </c>
    </row>
    <row r="4" spans="1:14" x14ac:dyDescent="0.25">
      <c r="A4" s="15" t="s">
        <v>107</v>
      </c>
      <c r="B4" s="15" t="s">
        <v>108</v>
      </c>
      <c r="C4" s="15"/>
      <c r="D4" s="15">
        <f>VLOOKUP(B4,[1]自动化!$B$5:$AU$117,46,0)</f>
        <v>84.734323100000012</v>
      </c>
      <c r="E4" s="15">
        <f>VLOOKUP(A4,[2]自动化!$C$5:$AW$141,45,0)</f>
        <v>82.945999999999998</v>
      </c>
      <c r="F4" s="15">
        <f>VLOOKUP(B4,[3]自动化!$B$5:$AU$138,46,0)</f>
        <v>84.118214285714288</v>
      </c>
      <c r="G4" s="14">
        <f>AVERAGE(D4:F4)</f>
        <v>83.932845795238094</v>
      </c>
      <c r="H4" s="15">
        <v>26</v>
      </c>
      <c r="I4" s="14">
        <f t="shared" si="0"/>
        <v>83.532107142857143</v>
      </c>
      <c r="J4" s="15">
        <v>36</v>
      </c>
      <c r="K4" s="14">
        <v>84.118214285714288</v>
      </c>
      <c r="L4" s="14">
        <v>33</v>
      </c>
      <c r="M4" s="15">
        <v>34</v>
      </c>
    </row>
    <row r="5" spans="1:14" x14ac:dyDescent="0.25">
      <c r="A5" s="12" t="s">
        <v>69</v>
      </c>
      <c r="B5" s="12" t="s">
        <v>70</v>
      </c>
      <c r="C5" s="13" t="s">
        <v>815</v>
      </c>
      <c r="D5" s="12"/>
      <c r="E5" s="12">
        <f>VLOOKUP(A5,[2]自动化!$C$5:$AW$141,45,0)</f>
        <v>89.180999999999997</v>
      </c>
      <c r="F5" s="12">
        <f>VLOOKUP(B5,[3]自动化!$B$5:$AU$138,46,0)</f>
        <v>83.747727272727275</v>
      </c>
      <c r="G5" s="13"/>
      <c r="H5" s="12"/>
      <c r="I5" s="13">
        <f t="shared" si="0"/>
        <v>86.464363636363629</v>
      </c>
      <c r="J5" s="12">
        <v>22</v>
      </c>
      <c r="K5" s="13">
        <v>83.747727272727275</v>
      </c>
      <c r="L5" s="12">
        <v>35</v>
      </c>
      <c r="M5" s="15">
        <v>29</v>
      </c>
    </row>
    <row r="6" spans="1:14" x14ac:dyDescent="0.25">
      <c r="A6" s="12" t="s">
        <v>256</v>
      </c>
      <c r="B6" s="12" t="s">
        <v>257</v>
      </c>
      <c r="C6" s="13" t="s">
        <v>815</v>
      </c>
      <c r="D6" s="13"/>
      <c r="E6" s="13">
        <f>VLOOKUP(A6,[2]自动化!$C$5:$AW$141,45,0)</f>
        <v>68.054000000000002</v>
      </c>
      <c r="F6" s="13">
        <f>VLOOKUP(B6,[3]自动化!$B$5:$AU$138,46,0)</f>
        <v>71.015000000000001</v>
      </c>
      <c r="G6" s="13"/>
      <c r="H6" s="13"/>
      <c r="I6" s="13">
        <f t="shared" si="0"/>
        <v>69.534500000000008</v>
      </c>
      <c r="J6" s="13">
        <v>115</v>
      </c>
      <c r="K6" s="13">
        <v>71.015000000000001</v>
      </c>
      <c r="L6" s="13">
        <v>116</v>
      </c>
      <c r="M6" s="15">
        <v>122</v>
      </c>
    </row>
    <row r="7" spans="1:14" x14ac:dyDescent="0.25">
      <c r="A7" s="15" t="s">
        <v>262</v>
      </c>
      <c r="B7" s="15" t="s">
        <v>263</v>
      </c>
      <c r="C7" s="15"/>
      <c r="D7" s="14">
        <f>VLOOKUP(B7,[1]自动化!$B$5:$AU$117,46,0)</f>
        <v>57.616538599999998</v>
      </c>
      <c r="E7" s="15">
        <f>VLOOKUP(A7,[2]自动化!$C$5:$AW$141,45,0)</f>
        <v>52.997</v>
      </c>
      <c r="F7" s="15">
        <f>VLOOKUP(B7,[3]自动化!$B$5:$AU$138,46,0)</f>
        <v>62.817999999999991</v>
      </c>
      <c r="G7" s="14">
        <f>AVERAGE(D7:F7)</f>
        <v>57.810512866666663</v>
      </c>
      <c r="H7" s="15">
        <v>104</v>
      </c>
      <c r="I7" s="14">
        <f t="shared" si="0"/>
        <v>57.907499999999999</v>
      </c>
      <c r="J7" s="14">
        <v>120</v>
      </c>
      <c r="K7" s="14">
        <v>62.817999999999991</v>
      </c>
      <c r="L7" s="14">
        <v>124</v>
      </c>
      <c r="M7" s="15">
        <v>120</v>
      </c>
    </row>
    <row r="8" spans="1:14" x14ac:dyDescent="0.25">
      <c r="A8" s="15" t="s">
        <v>167</v>
      </c>
      <c r="B8" s="15" t="s">
        <v>168</v>
      </c>
      <c r="C8" s="15"/>
      <c r="D8" s="14">
        <f>VLOOKUP(B8,[1]自动化!$B$5:$AU$117,46,0)</f>
        <v>79.972830700000003</v>
      </c>
      <c r="E8" s="15">
        <f>VLOOKUP(A8,[2]自动化!$C$5:$AW$141,45,0)</f>
        <v>79.547999999999973</v>
      </c>
      <c r="F8" s="15">
        <f>VLOOKUP(B8,[3]自动化!$B$5:$AU$138,46,0)</f>
        <v>77.36032258064516</v>
      </c>
      <c r="G8" s="14">
        <f>AVERAGE(D8:F8)</f>
        <v>78.960384426881717</v>
      </c>
      <c r="H8" s="15">
        <v>58</v>
      </c>
      <c r="I8" s="14">
        <f t="shared" si="0"/>
        <v>78.45416129032256</v>
      </c>
      <c r="J8" s="14">
        <v>72</v>
      </c>
      <c r="K8" s="14">
        <v>77.36032258064516</v>
      </c>
      <c r="L8" s="14">
        <v>90</v>
      </c>
      <c r="M8" s="15">
        <v>70</v>
      </c>
    </row>
    <row r="9" spans="1:14" x14ac:dyDescent="0.25">
      <c r="A9" s="17" t="s">
        <v>245</v>
      </c>
      <c r="B9" s="17" t="s">
        <v>246</v>
      </c>
      <c r="C9" s="18" t="s">
        <v>816</v>
      </c>
      <c r="D9" s="18"/>
      <c r="E9" s="18"/>
      <c r="F9" s="18">
        <f>VLOOKUP(B9,[3]自动化!$B$5:$AU$138,46,0)</f>
        <v>76.797500000000014</v>
      </c>
      <c r="G9" s="18"/>
      <c r="H9" s="18"/>
      <c r="I9" s="18"/>
      <c r="J9" s="18"/>
      <c r="K9" s="18">
        <v>76.797500000000014</v>
      </c>
      <c r="L9" s="18">
        <v>94</v>
      </c>
      <c r="M9" s="15">
        <v>97</v>
      </c>
    </row>
    <row r="10" spans="1:14" x14ac:dyDescent="0.25">
      <c r="A10" s="12" t="s">
        <v>51</v>
      </c>
      <c r="B10" s="12" t="s">
        <v>52</v>
      </c>
      <c r="C10" s="13" t="s">
        <v>815</v>
      </c>
      <c r="D10" s="12"/>
      <c r="E10" s="12">
        <f>VLOOKUP(A10,[2]自动化!$C$5:$AW$141,45,0)</f>
        <v>87.102000000000004</v>
      </c>
      <c r="F10" s="12">
        <f>VLOOKUP(B10,[3]自动化!$B$5:$AU$138,46,0)</f>
        <v>90.15129032258065</v>
      </c>
      <c r="G10" s="13"/>
      <c r="H10" s="12"/>
      <c r="I10" s="13">
        <f>AVERAGE(E10:F10)</f>
        <v>88.626645161290327</v>
      </c>
      <c r="J10" s="12">
        <v>15</v>
      </c>
      <c r="K10" s="13">
        <v>90.15129032258065</v>
      </c>
      <c r="L10" s="12">
        <v>15</v>
      </c>
      <c r="M10" s="15">
        <v>20</v>
      </c>
    </row>
    <row r="11" spans="1:14" x14ac:dyDescent="0.25">
      <c r="A11" s="12" t="s">
        <v>125</v>
      </c>
      <c r="B11" s="12" t="s">
        <v>126</v>
      </c>
      <c r="C11" s="13" t="s">
        <v>815</v>
      </c>
      <c r="D11" s="12"/>
      <c r="E11" s="12">
        <f>VLOOKUP(A11,[2]自动化!$C$5:$AW$141,45,0)</f>
        <v>88.106999999999985</v>
      </c>
      <c r="F11" s="12">
        <f>VLOOKUP(B11,[3]自动化!$B$5:$AU$138,46,0)</f>
        <v>78.234838709677433</v>
      </c>
      <c r="G11" s="13"/>
      <c r="H11" s="12"/>
      <c r="I11" s="13">
        <f>AVERAGE(E11:F11)</f>
        <v>83.170919354838702</v>
      </c>
      <c r="J11" s="12">
        <v>37</v>
      </c>
      <c r="K11" s="13">
        <v>78.234838709677433</v>
      </c>
      <c r="L11" s="12">
        <v>79</v>
      </c>
      <c r="M11" s="15">
        <v>45</v>
      </c>
    </row>
    <row r="12" spans="1:14" x14ac:dyDescent="0.25">
      <c r="A12" s="12" t="s">
        <v>235</v>
      </c>
      <c r="B12" s="12" t="s">
        <v>236</v>
      </c>
      <c r="C12" s="13" t="s">
        <v>815</v>
      </c>
      <c r="D12" s="13"/>
      <c r="E12" s="13">
        <f>VLOOKUP(A12,[2]自动化!$C$5:$AW$141,45,0)</f>
        <v>68.355000000000004</v>
      </c>
      <c r="F12" s="13">
        <f>VLOOKUP(B12,[3]自动化!$B$5:$AU$138,46,0)</f>
        <v>70.569749999999999</v>
      </c>
      <c r="G12" s="13"/>
      <c r="H12" s="13"/>
      <c r="I12" s="13">
        <f>AVERAGE(E12:F12)</f>
        <v>69.462375000000009</v>
      </c>
      <c r="J12" s="13">
        <v>116</v>
      </c>
      <c r="K12" s="13">
        <v>70.569749999999999</v>
      </c>
      <c r="L12" s="13">
        <v>118</v>
      </c>
      <c r="M12" s="15">
        <v>123</v>
      </c>
    </row>
    <row r="13" spans="1:14" x14ac:dyDescent="0.25">
      <c r="A13" s="17" t="s">
        <v>83</v>
      </c>
      <c r="B13" s="17" t="s">
        <v>84</v>
      </c>
      <c r="C13" s="18" t="s">
        <v>816</v>
      </c>
      <c r="D13" s="17"/>
      <c r="E13" s="17"/>
      <c r="F13" s="17">
        <f>VLOOKUP(B13,[3]自动化!$B$5:$AU$138,46,0)</f>
        <v>81.003928571428574</v>
      </c>
      <c r="G13" s="18"/>
      <c r="H13" s="17"/>
      <c r="I13" s="18"/>
      <c r="J13" s="17"/>
      <c r="K13" s="18">
        <v>81.003928571428574</v>
      </c>
      <c r="L13" s="17">
        <v>50</v>
      </c>
      <c r="M13" s="15">
        <v>51</v>
      </c>
    </row>
    <row r="14" spans="1:14" x14ac:dyDescent="0.25">
      <c r="A14" s="17" t="s">
        <v>4</v>
      </c>
      <c r="B14" s="17" t="s">
        <v>5</v>
      </c>
      <c r="C14" s="18" t="s">
        <v>816</v>
      </c>
      <c r="D14" s="18"/>
      <c r="E14" s="18"/>
      <c r="F14" s="18">
        <f>VLOOKUP(B14,[3]自动化!$B$5:$AU$138,46,0)</f>
        <v>96.793999999999997</v>
      </c>
      <c r="G14" s="18"/>
      <c r="H14" s="18"/>
      <c r="I14" s="18"/>
      <c r="J14" s="18"/>
      <c r="K14" s="18">
        <v>96.793999999999997</v>
      </c>
      <c r="L14" s="18">
        <v>6</v>
      </c>
      <c r="M14" s="15">
        <v>6</v>
      </c>
    </row>
    <row r="15" spans="1:14" x14ac:dyDescent="0.25">
      <c r="A15" s="12" t="s">
        <v>215</v>
      </c>
      <c r="B15" s="12" t="s">
        <v>216</v>
      </c>
      <c r="C15" s="13" t="s">
        <v>815</v>
      </c>
      <c r="D15" s="13"/>
      <c r="E15" s="13">
        <f>VLOOKUP(A15,[2]自动化!$C$5:$AW$141,45,0)</f>
        <v>72.231000000000009</v>
      </c>
      <c r="F15" s="13">
        <f>VLOOKUP(B15,[3]自动化!$B$5:$AU$138,46,0)</f>
        <v>69.380937500000002</v>
      </c>
      <c r="G15" s="13"/>
      <c r="H15" s="13"/>
      <c r="I15" s="13">
        <f t="shared" ref="I15:I46" si="1">AVERAGE(E15:F15)</f>
        <v>70.805968750000005</v>
      </c>
      <c r="J15" s="13">
        <v>112</v>
      </c>
      <c r="K15" s="13">
        <v>69.380937500000002</v>
      </c>
      <c r="L15" s="13">
        <v>120</v>
      </c>
      <c r="M15" s="15">
        <v>121</v>
      </c>
    </row>
    <row r="16" spans="1:14" x14ac:dyDescent="0.25">
      <c r="A16" s="12" t="s">
        <v>109</v>
      </c>
      <c r="B16" s="12" t="s">
        <v>110</v>
      </c>
      <c r="C16" s="13" t="s">
        <v>815</v>
      </c>
      <c r="D16" s="13"/>
      <c r="E16" s="13">
        <f>VLOOKUP(A16,[2]自动化!$C$5:$AW$141,45,0)</f>
        <v>79.584000000000003</v>
      </c>
      <c r="F16" s="13">
        <f>VLOOKUP(B16,[3]自动化!$B$5:$AU$138,46,0)</f>
        <v>75.796937499999999</v>
      </c>
      <c r="G16" s="13"/>
      <c r="H16" s="13"/>
      <c r="I16" s="13">
        <f t="shared" si="1"/>
        <v>77.690468750000008</v>
      </c>
      <c r="J16" s="13">
        <v>79</v>
      </c>
      <c r="K16" s="13">
        <v>75.796937499999999</v>
      </c>
      <c r="L16" s="13">
        <v>102</v>
      </c>
      <c r="M16" s="15">
        <v>93</v>
      </c>
    </row>
    <row r="17" spans="1:13" x14ac:dyDescent="0.25">
      <c r="A17" s="15" t="s">
        <v>11</v>
      </c>
      <c r="B17" s="15" t="s">
        <v>12</v>
      </c>
      <c r="C17" s="15"/>
      <c r="D17" s="15">
        <f>VLOOKUP(B17,[1]自动化!$B$5:$AU$117,46,0)</f>
        <v>91.733076899999986</v>
      </c>
      <c r="E17" s="15">
        <f>VLOOKUP(A17,[2]自动化!$C$5:$AW$141,45,0)</f>
        <v>89.506</v>
      </c>
      <c r="F17" s="15">
        <f>VLOOKUP(B17,[3]自动化!$B$5:$AU$138,46,0)</f>
        <v>87.546451612903212</v>
      </c>
      <c r="G17" s="14">
        <f t="shared" ref="G17:G50" si="2">AVERAGE(D17:F17)</f>
        <v>89.595176170967719</v>
      </c>
      <c r="H17" s="15">
        <v>9</v>
      </c>
      <c r="I17" s="14">
        <f t="shared" si="1"/>
        <v>88.526225806451606</v>
      </c>
      <c r="J17" s="15">
        <v>16</v>
      </c>
      <c r="K17" s="14">
        <v>87.546451612903212</v>
      </c>
      <c r="L17" s="14">
        <v>24</v>
      </c>
      <c r="M17" s="15">
        <v>10</v>
      </c>
    </row>
    <row r="18" spans="1:13" x14ac:dyDescent="0.25">
      <c r="A18" s="15" t="s">
        <v>81</v>
      </c>
      <c r="B18" s="15" t="s">
        <v>82</v>
      </c>
      <c r="C18" s="15"/>
      <c r="D18" s="15">
        <f>VLOOKUP(B18,[1]自动化!$B$5:$AU$117,46,0)</f>
        <v>87.571030699999994</v>
      </c>
      <c r="E18" s="15">
        <f>VLOOKUP(A18,[2]自动化!$C$5:$AW$141,45,0)</f>
        <v>80.872</v>
      </c>
      <c r="F18" s="15">
        <f>VLOOKUP(B18,[3]自动化!$B$5:$AU$138,46,0)</f>
        <v>82.347741935483867</v>
      </c>
      <c r="G18" s="14">
        <f t="shared" si="2"/>
        <v>83.596924211827954</v>
      </c>
      <c r="H18" s="15">
        <v>29</v>
      </c>
      <c r="I18" s="14">
        <f t="shared" si="1"/>
        <v>81.609870967741927</v>
      </c>
      <c r="J18" s="15">
        <v>45</v>
      </c>
      <c r="K18" s="14">
        <v>82.347741935483867</v>
      </c>
      <c r="L18" s="14">
        <v>44</v>
      </c>
      <c r="M18" s="15">
        <v>37</v>
      </c>
    </row>
    <row r="19" spans="1:13" x14ac:dyDescent="0.25">
      <c r="A19" s="15" t="s">
        <v>101</v>
      </c>
      <c r="B19" s="15" t="s">
        <v>102</v>
      </c>
      <c r="C19" s="15"/>
      <c r="D19" s="15">
        <f>VLOOKUP(B19,[1]自动化!$B$5:$AU$117,46,0)</f>
        <v>86.377153799999988</v>
      </c>
      <c r="E19" s="15">
        <f>VLOOKUP(A19,[2]自动化!$C$5:$AW$141,45,0)</f>
        <v>78.932999999999993</v>
      </c>
      <c r="F19" s="15">
        <f>VLOOKUP(B19,[3]自动化!$B$5:$AU$138,46,0)</f>
        <v>81.849354838709672</v>
      </c>
      <c r="G19" s="14">
        <f t="shared" si="2"/>
        <v>82.386502879569875</v>
      </c>
      <c r="H19" s="15">
        <v>34</v>
      </c>
      <c r="I19" s="14">
        <f t="shared" si="1"/>
        <v>80.391177419354833</v>
      </c>
      <c r="J19" s="15">
        <v>52</v>
      </c>
      <c r="K19" s="14">
        <v>81.849354838709672</v>
      </c>
      <c r="L19" s="14">
        <v>47</v>
      </c>
      <c r="M19" s="15">
        <v>42</v>
      </c>
    </row>
    <row r="20" spans="1:13" x14ac:dyDescent="0.25">
      <c r="A20" s="15" t="s">
        <v>45</v>
      </c>
      <c r="B20" s="15" t="s">
        <v>46</v>
      </c>
      <c r="C20" s="14"/>
      <c r="D20" s="15">
        <f>VLOOKUP(B20,[1]自动化!$B$5:$AU$117,46,0)</f>
        <v>88.291692400000002</v>
      </c>
      <c r="E20" s="15">
        <f>VLOOKUP(A20,[2]自动化!$C$5:$AW$141,45,0)</f>
        <v>83.164000000000001</v>
      </c>
      <c r="F20" s="15">
        <f>VLOOKUP(B20,[3]自动化!$B$5:$AU$138,46,0)</f>
        <v>88.696451612903218</v>
      </c>
      <c r="G20" s="14">
        <f t="shared" si="2"/>
        <v>86.717381337634421</v>
      </c>
      <c r="H20" s="15">
        <v>15</v>
      </c>
      <c r="I20" s="14">
        <f t="shared" si="1"/>
        <v>85.930225806451602</v>
      </c>
      <c r="J20" s="15">
        <v>25</v>
      </c>
      <c r="K20" s="14">
        <v>88.696451612903218</v>
      </c>
      <c r="L20" s="14">
        <v>19</v>
      </c>
      <c r="M20" s="15">
        <v>21</v>
      </c>
    </row>
    <row r="21" spans="1:13" x14ac:dyDescent="0.25">
      <c r="A21" s="15" t="s">
        <v>61</v>
      </c>
      <c r="B21" s="15" t="s">
        <v>62</v>
      </c>
      <c r="C21" s="15"/>
      <c r="D21" s="15">
        <f>VLOOKUP(B21,[1]自动化!$B$5:$AU$117,46,0)</f>
        <v>82.532484499999981</v>
      </c>
      <c r="E21" s="15">
        <f>VLOOKUP(A21,[2]自动化!$C$5:$AW$141,45,0)</f>
        <v>87.222000000000008</v>
      </c>
      <c r="F21" s="15">
        <f>VLOOKUP(B21,[3]自动化!$B$5:$AU$138,46,0)</f>
        <v>83.171071428571423</v>
      </c>
      <c r="G21" s="14">
        <f t="shared" si="2"/>
        <v>84.308518642857138</v>
      </c>
      <c r="H21" s="15">
        <v>25</v>
      </c>
      <c r="I21" s="14">
        <f t="shared" si="1"/>
        <v>85.196535714285716</v>
      </c>
      <c r="J21" s="15">
        <v>28</v>
      </c>
      <c r="K21" s="14">
        <v>83.171071428571423</v>
      </c>
      <c r="L21" s="14">
        <v>38</v>
      </c>
      <c r="M21" s="15">
        <v>33</v>
      </c>
    </row>
    <row r="22" spans="1:13" x14ac:dyDescent="0.25">
      <c r="A22" s="15" t="s">
        <v>231</v>
      </c>
      <c r="B22" s="15" t="s">
        <v>232</v>
      </c>
      <c r="C22" s="15"/>
      <c r="D22" s="14">
        <f>VLOOKUP(B22,[1]自动化!$B$5:$AU$117,46,0)</f>
        <v>69.826030700000004</v>
      </c>
      <c r="E22" s="15">
        <f>VLOOKUP(A22,[2]自动化!$C$5:$AW$141,45,0)</f>
        <v>75.217999999999989</v>
      </c>
      <c r="F22" s="15">
        <f>VLOOKUP(B22,[3]自动化!$B$5:$AU$138,46,0)</f>
        <v>79.507500000000007</v>
      </c>
      <c r="G22" s="14">
        <f t="shared" si="2"/>
        <v>74.850510233333338</v>
      </c>
      <c r="H22" s="15">
        <v>87</v>
      </c>
      <c r="I22" s="14">
        <f t="shared" si="1"/>
        <v>77.362750000000005</v>
      </c>
      <c r="J22" s="14">
        <v>82</v>
      </c>
      <c r="K22" s="14">
        <v>79.507500000000007</v>
      </c>
      <c r="L22" s="14">
        <v>65</v>
      </c>
      <c r="M22" s="15">
        <v>103</v>
      </c>
    </row>
    <row r="23" spans="1:13" x14ac:dyDescent="0.25">
      <c r="A23" s="15" t="s">
        <v>75</v>
      </c>
      <c r="B23" s="15" t="s">
        <v>76</v>
      </c>
      <c r="C23" s="15"/>
      <c r="D23" s="15">
        <f>VLOOKUP(B23,[1]自动化!$B$5:$AU$117,46,0)</f>
        <v>81.316053800000006</v>
      </c>
      <c r="E23" s="15">
        <f>VLOOKUP(A23,[2]自动化!$C$5:$AW$141,45,0)</f>
        <v>82.472999999999999</v>
      </c>
      <c r="F23" s="15">
        <f>VLOOKUP(B23,[3]自动化!$B$5:$AU$138,46,0)</f>
        <v>83.001071428571422</v>
      </c>
      <c r="G23" s="14">
        <f t="shared" si="2"/>
        <v>82.263375076190471</v>
      </c>
      <c r="H23" s="15">
        <v>36</v>
      </c>
      <c r="I23" s="14">
        <f t="shared" si="1"/>
        <v>82.73703571428571</v>
      </c>
      <c r="J23" s="15">
        <v>39</v>
      </c>
      <c r="K23" s="14">
        <v>83.001071428571422</v>
      </c>
      <c r="L23" s="14">
        <v>40</v>
      </c>
      <c r="M23" s="15">
        <v>44</v>
      </c>
    </row>
    <row r="24" spans="1:13" x14ac:dyDescent="0.25">
      <c r="A24" s="15" t="s">
        <v>249</v>
      </c>
      <c r="B24" s="15" t="s">
        <v>250</v>
      </c>
      <c r="C24" s="15"/>
      <c r="D24" s="14">
        <f>VLOOKUP(B24,[1]自动化!$B$5:$AU$117,46,0)</f>
        <v>75.630884499999993</v>
      </c>
      <c r="E24" s="15">
        <f>VLOOKUP(A24,[2]自动化!$C$5:$AW$141,45,0)</f>
        <v>64.259</v>
      </c>
      <c r="F24" s="15">
        <f>VLOOKUP(B24,[3]自动化!$B$5:$AU$138,46,0)</f>
        <v>76.36142857142859</v>
      </c>
      <c r="G24" s="14">
        <f t="shared" si="2"/>
        <v>72.083771023809518</v>
      </c>
      <c r="H24" s="15">
        <v>95</v>
      </c>
      <c r="I24" s="14">
        <f t="shared" si="1"/>
        <v>70.310214285714295</v>
      </c>
      <c r="J24" s="14">
        <v>114</v>
      </c>
      <c r="K24" s="14">
        <v>76.36142857142859</v>
      </c>
      <c r="L24" s="14">
        <v>98</v>
      </c>
      <c r="M24" s="15">
        <v>111</v>
      </c>
    </row>
    <row r="25" spans="1:13" x14ac:dyDescent="0.25">
      <c r="A25" s="15" t="s">
        <v>55</v>
      </c>
      <c r="B25" s="15" t="s">
        <v>56</v>
      </c>
      <c r="C25" s="15"/>
      <c r="D25" s="15">
        <f>VLOOKUP(B25,[1]自动化!$B$5:$AU$117,46,0)</f>
        <v>85.832650000000001</v>
      </c>
      <c r="E25" s="15">
        <f>VLOOKUP(A25,[2]自动化!$C$5:$AW$141,45,0)</f>
        <v>80.204999999999998</v>
      </c>
      <c r="F25" s="15">
        <f>VLOOKUP(B25,[3]自动化!$B$5:$AU$138,46,0)</f>
        <v>77.978636363636355</v>
      </c>
      <c r="G25" s="14">
        <f t="shared" si="2"/>
        <v>81.338762121212113</v>
      </c>
      <c r="H25" s="15">
        <v>38</v>
      </c>
      <c r="I25" s="14">
        <f t="shared" si="1"/>
        <v>79.091818181818184</v>
      </c>
      <c r="J25" s="15">
        <v>69</v>
      </c>
      <c r="K25" s="14">
        <v>77.978636363636355</v>
      </c>
      <c r="L25" s="14">
        <v>81</v>
      </c>
      <c r="M25" s="15">
        <v>47</v>
      </c>
    </row>
    <row r="26" spans="1:13" x14ac:dyDescent="0.25">
      <c r="A26" s="15" t="s">
        <v>203</v>
      </c>
      <c r="B26" s="15" t="s">
        <v>204</v>
      </c>
      <c r="C26" s="15"/>
      <c r="D26" s="14">
        <f>VLOOKUP(B26,[1]自动化!$B$5:$AU$117,46,0)</f>
        <v>76.097099999999998</v>
      </c>
      <c r="E26" s="15">
        <f>VLOOKUP(A26,[2]自动化!$C$5:$AW$141,45,0)</f>
        <v>75.705999999999989</v>
      </c>
      <c r="F26" s="15">
        <f>VLOOKUP(B26,[3]自动化!$B$5:$AU$138,46,0)</f>
        <v>77.765000000000001</v>
      </c>
      <c r="G26" s="14">
        <f t="shared" si="2"/>
        <v>76.522699999999986</v>
      </c>
      <c r="H26" s="15">
        <v>76</v>
      </c>
      <c r="I26" s="14">
        <f t="shared" si="1"/>
        <v>76.735500000000002</v>
      </c>
      <c r="J26" s="14">
        <v>86</v>
      </c>
      <c r="K26" s="14">
        <v>77.765000000000001</v>
      </c>
      <c r="L26" s="14">
        <v>84</v>
      </c>
      <c r="M26" s="15">
        <v>90</v>
      </c>
    </row>
    <row r="27" spans="1:13" x14ac:dyDescent="0.25">
      <c r="A27" s="15" t="s">
        <v>53</v>
      </c>
      <c r="B27" s="15" t="s">
        <v>54</v>
      </c>
      <c r="C27" s="14"/>
      <c r="D27" s="15">
        <f>VLOOKUP(B27,[1]自动化!$B$5:$AU$117,46,0)</f>
        <v>83.655699999999996</v>
      </c>
      <c r="E27" s="15">
        <f>VLOOKUP(A27,[2]自动化!$C$5:$AW$141,45,0)</f>
        <v>82.691000000000003</v>
      </c>
      <c r="F27" s="15">
        <f>VLOOKUP(B27,[3]自动化!$B$5:$AU$138,46,0)</f>
        <v>90.589545454545458</v>
      </c>
      <c r="G27" s="14">
        <f t="shared" si="2"/>
        <v>85.645415151515138</v>
      </c>
      <c r="H27" s="15">
        <v>20</v>
      </c>
      <c r="I27" s="14">
        <f t="shared" si="1"/>
        <v>86.64027272727273</v>
      </c>
      <c r="J27" s="15">
        <v>20</v>
      </c>
      <c r="K27" s="14">
        <v>90.589545454545458</v>
      </c>
      <c r="L27" s="14">
        <v>14</v>
      </c>
      <c r="M27" s="15">
        <v>26</v>
      </c>
    </row>
    <row r="28" spans="1:13" x14ac:dyDescent="0.25">
      <c r="A28" s="15" t="s">
        <v>9</v>
      </c>
      <c r="B28" s="15" t="s">
        <v>10</v>
      </c>
      <c r="C28" s="15"/>
      <c r="D28" s="15">
        <f>VLOOKUP(B28,[1]自动化!$B$5:$AU$117,46,0)</f>
        <v>90.57435000000001</v>
      </c>
      <c r="E28" s="15">
        <f>VLOOKUP(A28,[2]自动化!$C$5:$AW$141,45,0)</f>
        <v>95.767999999999986</v>
      </c>
      <c r="F28" s="15">
        <f>VLOOKUP(B28,[3]自动化!$B$5:$AU$138,46,0)</f>
        <v>103.3568181818182</v>
      </c>
      <c r="G28" s="14">
        <f t="shared" si="2"/>
        <v>96.566389393939403</v>
      </c>
      <c r="H28" s="15">
        <v>1</v>
      </c>
      <c r="I28" s="14">
        <f t="shared" si="1"/>
        <v>99.562409090909085</v>
      </c>
      <c r="J28" s="15">
        <v>1</v>
      </c>
      <c r="K28" s="14">
        <v>103.3568181818182</v>
      </c>
      <c r="L28" s="14">
        <v>2</v>
      </c>
      <c r="M28" s="15">
        <v>1</v>
      </c>
    </row>
    <row r="29" spans="1:13" x14ac:dyDescent="0.25">
      <c r="A29" s="15" t="s">
        <v>66</v>
      </c>
      <c r="B29" s="15" t="s">
        <v>67</v>
      </c>
      <c r="C29" s="15"/>
      <c r="D29" s="15">
        <f>VLOOKUP(B29,[1]自动化!$B$5:$AU$117,46,0)</f>
        <v>83.665949999999995</v>
      </c>
      <c r="E29" s="15">
        <f>VLOOKUP(A29,[2]自动化!$C$5:$AW$141,45,0)</f>
        <v>81.675000000000011</v>
      </c>
      <c r="F29" s="15">
        <f>VLOOKUP(B29,[3]自动化!$B$5:$AU$138,46,0)</f>
        <v>88.545909090909078</v>
      </c>
      <c r="G29" s="14">
        <f t="shared" si="2"/>
        <v>84.628953030303038</v>
      </c>
      <c r="H29" s="15">
        <v>23</v>
      </c>
      <c r="I29" s="14">
        <f t="shared" si="1"/>
        <v>85.110454545454544</v>
      </c>
      <c r="J29" s="15">
        <v>30</v>
      </c>
      <c r="K29" s="14">
        <v>88.545909090909078</v>
      </c>
      <c r="L29" s="14">
        <v>20</v>
      </c>
      <c r="M29" s="15">
        <v>31</v>
      </c>
    </row>
    <row r="30" spans="1:13" x14ac:dyDescent="0.25">
      <c r="A30" s="15" t="s">
        <v>173</v>
      </c>
      <c r="B30" s="15" t="s">
        <v>174</v>
      </c>
      <c r="C30" s="15"/>
      <c r="D30" s="14">
        <f>VLOOKUP(B30,[1]自动化!$B$5:$AU$117,46,0)</f>
        <v>82.016350000000003</v>
      </c>
      <c r="E30" s="15">
        <f>VLOOKUP(A30,[2]自动化!$C$5:$AW$141,45,0)</f>
        <v>78.930999999999997</v>
      </c>
      <c r="F30" s="15">
        <f>VLOOKUP(B30,[3]自动化!$B$5:$AU$138,46,0)</f>
        <v>77.445000000000007</v>
      </c>
      <c r="G30" s="14">
        <f t="shared" si="2"/>
        <v>79.464116666666669</v>
      </c>
      <c r="H30" s="15">
        <v>53</v>
      </c>
      <c r="I30" s="14">
        <f t="shared" si="1"/>
        <v>78.188000000000002</v>
      </c>
      <c r="J30" s="14">
        <v>74</v>
      </c>
      <c r="K30" s="14">
        <v>77.445000000000007</v>
      </c>
      <c r="L30" s="14">
        <v>89</v>
      </c>
      <c r="M30" s="15">
        <v>65</v>
      </c>
    </row>
    <row r="31" spans="1:13" x14ac:dyDescent="0.25">
      <c r="A31" s="15" t="s">
        <v>161</v>
      </c>
      <c r="B31" s="15" t="s">
        <v>162</v>
      </c>
      <c r="C31" s="15"/>
      <c r="D31" s="14">
        <f>VLOOKUP(B31,[1]自动化!$B$5:$AU$117,46,0)</f>
        <v>72.194699999999997</v>
      </c>
      <c r="E31" s="15">
        <f>VLOOKUP(A31,[2]自动化!$C$5:$AW$141,45,0)</f>
        <v>76.067999999999998</v>
      </c>
      <c r="F31" s="15">
        <f>VLOOKUP(B31,[3]自动化!$B$5:$AU$138,46,0)</f>
        <v>80.384090909090915</v>
      </c>
      <c r="G31" s="14">
        <f t="shared" si="2"/>
        <v>76.215596969696961</v>
      </c>
      <c r="H31" s="15">
        <v>78</v>
      </c>
      <c r="I31" s="14">
        <f t="shared" si="1"/>
        <v>78.226045454545456</v>
      </c>
      <c r="J31" s="14">
        <v>73</v>
      </c>
      <c r="K31" s="14">
        <v>80.384090909090915</v>
      </c>
      <c r="L31" s="14">
        <v>57</v>
      </c>
      <c r="M31" s="15">
        <v>92</v>
      </c>
    </row>
    <row r="32" spans="1:13" x14ac:dyDescent="0.25">
      <c r="A32" s="15" t="s">
        <v>141</v>
      </c>
      <c r="B32" s="15" t="s">
        <v>142</v>
      </c>
      <c r="C32" s="15"/>
      <c r="D32" s="15">
        <f>VLOOKUP(B32,[1]自动化!$B$5:$AU$117,46,0)</f>
        <v>83.221149999999994</v>
      </c>
      <c r="E32" s="15">
        <f>VLOOKUP(A32,[2]自动化!$C$5:$AW$141,45,0)</f>
        <v>78.171999999999997</v>
      </c>
      <c r="F32" s="15">
        <f>VLOOKUP(B32,[3]自动化!$B$5:$AU$138,46,0)</f>
        <v>81.868636363636355</v>
      </c>
      <c r="G32" s="14">
        <f t="shared" si="2"/>
        <v>81.08726212121212</v>
      </c>
      <c r="H32" s="15">
        <v>40</v>
      </c>
      <c r="I32" s="14">
        <f t="shared" si="1"/>
        <v>80.020318181818169</v>
      </c>
      <c r="J32" s="15">
        <v>55</v>
      </c>
      <c r="K32" s="14">
        <v>81.868636363636355</v>
      </c>
      <c r="L32" s="14">
        <v>46</v>
      </c>
      <c r="M32" s="15">
        <v>49</v>
      </c>
    </row>
    <row r="33" spans="1:13" x14ac:dyDescent="0.25">
      <c r="A33" s="15" t="s">
        <v>169</v>
      </c>
      <c r="B33" s="15" t="s">
        <v>170</v>
      </c>
      <c r="C33" s="15"/>
      <c r="D33" s="14">
        <f>VLOOKUP(B33,[1]自动化!$B$5:$AU$117,46,0)</f>
        <v>82.868499999999997</v>
      </c>
      <c r="E33" s="15">
        <f>VLOOKUP(A33,[2]自动化!$C$5:$AW$141,45,0)</f>
        <v>74.624000000000009</v>
      </c>
      <c r="F33" s="15">
        <f>VLOOKUP(B33,[3]自动化!$B$5:$AU$138,46,0)</f>
        <v>75.355909090909094</v>
      </c>
      <c r="G33" s="14">
        <f t="shared" si="2"/>
        <v>77.616136363636372</v>
      </c>
      <c r="H33" s="15">
        <v>70</v>
      </c>
      <c r="I33" s="14">
        <f t="shared" si="1"/>
        <v>74.989954545454552</v>
      </c>
      <c r="J33" s="14">
        <v>96</v>
      </c>
      <c r="K33" s="14">
        <v>75.355909090909094</v>
      </c>
      <c r="L33" s="14">
        <v>105</v>
      </c>
      <c r="M33" s="15">
        <v>84</v>
      </c>
    </row>
    <row r="34" spans="1:13" x14ac:dyDescent="0.25">
      <c r="A34" s="15" t="s">
        <v>217</v>
      </c>
      <c r="B34" s="15" t="s">
        <v>218</v>
      </c>
      <c r="C34" s="15"/>
      <c r="D34" s="14">
        <f>VLOOKUP(B34,[1]自动化!$B$5:$AU$117,46,0)</f>
        <v>71.900999999999996</v>
      </c>
      <c r="E34" s="15">
        <f>VLOOKUP(A34,[2]自动化!$C$5:$AW$141,45,0)</f>
        <v>73.91</v>
      </c>
      <c r="F34" s="15">
        <f>VLOOKUP(B34,[3]自动化!$B$5:$AU$138,46,0)</f>
        <v>76.843181818181804</v>
      </c>
      <c r="G34" s="14">
        <f t="shared" si="2"/>
        <v>74.21806060606059</v>
      </c>
      <c r="H34" s="15">
        <v>91</v>
      </c>
      <c r="I34" s="14">
        <f t="shared" si="1"/>
        <v>75.376590909090908</v>
      </c>
      <c r="J34" s="14">
        <v>94</v>
      </c>
      <c r="K34" s="14">
        <v>76.843181818181804</v>
      </c>
      <c r="L34" s="14">
        <v>93</v>
      </c>
      <c r="M34" s="15">
        <v>107</v>
      </c>
    </row>
    <row r="35" spans="1:13" x14ac:dyDescent="0.25">
      <c r="A35" s="15" t="s">
        <v>159</v>
      </c>
      <c r="B35" s="15" t="s">
        <v>160</v>
      </c>
      <c r="C35" s="15"/>
      <c r="D35" s="14">
        <f>VLOOKUP(B35,[1]自动化!$B$5:$AU$117,46,0)</f>
        <v>80.0471</v>
      </c>
      <c r="E35" s="15">
        <f>VLOOKUP(A35,[2]自动化!$C$5:$AW$141,45,0)</f>
        <v>79.185000000000002</v>
      </c>
      <c r="F35" s="15">
        <f>VLOOKUP(B35,[3]自动化!$B$5:$AU$138,46,0)</f>
        <v>80.502272727272725</v>
      </c>
      <c r="G35" s="14">
        <f t="shared" si="2"/>
        <v>79.911457575757581</v>
      </c>
      <c r="H35" s="15">
        <v>50</v>
      </c>
      <c r="I35" s="14">
        <f t="shared" si="1"/>
        <v>79.843636363636364</v>
      </c>
      <c r="J35" s="14">
        <v>59</v>
      </c>
      <c r="K35" s="14">
        <v>80.502272727272725</v>
      </c>
      <c r="L35" s="14">
        <v>55</v>
      </c>
      <c r="M35" s="15">
        <v>61</v>
      </c>
    </row>
    <row r="36" spans="1:13" x14ac:dyDescent="0.25">
      <c r="A36" s="15" t="s">
        <v>163</v>
      </c>
      <c r="B36" s="15" t="s">
        <v>164</v>
      </c>
      <c r="C36" s="15"/>
      <c r="D36" s="14">
        <f>VLOOKUP(B36,[1]自动化!$B$5:$AU$117,46,0)</f>
        <v>78.376549999999995</v>
      </c>
      <c r="E36" s="15">
        <f>VLOOKUP(A36,[2]自动化!$C$5:$AW$141,45,0)</f>
        <v>77.60199999999999</v>
      </c>
      <c r="F36" s="15">
        <f>VLOOKUP(B36,[3]自动化!$B$5:$AU$138,46,0)</f>
        <v>77.947727272727278</v>
      </c>
      <c r="G36" s="14">
        <f t="shared" si="2"/>
        <v>77.975425757575749</v>
      </c>
      <c r="H36" s="15">
        <v>67</v>
      </c>
      <c r="I36" s="14">
        <f t="shared" si="1"/>
        <v>77.774863636363634</v>
      </c>
      <c r="J36" s="14">
        <v>78</v>
      </c>
      <c r="K36" s="14">
        <v>77.947727272727278</v>
      </c>
      <c r="L36" s="14">
        <v>82</v>
      </c>
      <c r="M36" s="15">
        <v>80</v>
      </c>
    </row>
    <row r="37" spans="1:13" x14ac:dyDescent="0.25">
      <c r="A37" s="15" t="s">
        <v>16</v>
      </c>
      <c r="B37" s="15" t="s">
        <v>17</v>
      </c>
      <c r="C37" s="15"/>
      <c r="D37" s="15">
        <f>VLOOKUP(B37,[1]自动化!$B$5:$AU$117,46,0)</f>
        <v>89.412900000000022</v>
      </c>
      <c r="E37" s="15">
        <f>VLOOKUP(A37,[2]自动化!$C$5:$AW$141,45,0)</f>
        <v>88.936000000000007</v>
      </c>
      <c r="F37" s="15">
        <f>VLOOKUP(B37,[3]自动化!$B$5:$AU$138,46,0)</f>
        <v>92.663181818181812</v>
      </c>
      <c r="G37" s="14">
        <f t="shared" si="2"/>
        <v>90.337360606060614</v>
      </c>
      <c r="H37" s="15">
        <v>8</v>
      </c>
      <c r="I37" s="14">
        <f t="shared" si="1"/>
        <v>90.799590909090909</v>
      </c>
      <c r="J37" s="15">
        <v>8</v>
      </c>
      <c r="K37" s="14">
        <v>92.663181818181812</v>
      </c>
      <c r="L37" s="14">
        <v>11</v>
      </c>
      <c r="M37" s="15">
        <v>9</v>
      </c>
    </row>
    <row r="38" spans="1:13" x14ac:dyDescent="0.25">
      <c r="A38" s="15" t="s">
        <v>195</v>
      </c>
      <c r="B38" s="15" t="s">
        <v>196</v>
      </c>
      <c r="C38" s="15"/>
      <c r="D38" s="14">
        <f>VLOOKUP(B38,[1]自动化!$B$5:$AU$117,46,0)</f>
        <v>76.314900000000009</v>
      </c>
      <c r="E38" s="15">
        <f>VLOOKUP(A38,[2]自动化!$C$5:$AW$141,45,0)</f>
        <v>74.753000000000014</v>
      </c>
      <c r="F38" s="15">
        <f>VLOOKUP(B38,[3]自动化!$B$5:$AU$138,46,0)</f>
        <v>79.316818181818178</v>
      </c>
      <c r="G38" s="14">
        <f t="shared" si="2"/>
        <v>76.794906060606067</v>
      </c>
      <c r="H38" s="15">
        <v>73</v>
      </c>
      <c r="I38" s="14">
        <f t="shared" si="1"/>
        <v>77.034909090909096</v>
      </c>
      <c r="J38" s="14">
        <v>84</v>
      </c>
      <c r="K38" s="14">
        <v>79.316818181818178</v>
      </c>
      <c r="L38" s="14">
        <v>68</v>
      </c>
      <c r="M38" s="15">
        <v>87</v>
      </c>
    </row>
    <row r="39" spans="1:13" x14ac:dyDescent="0.25">
      <c r="A39" s="15" t="s">
        <v>171</v>
      </c>
      <c r="B39" s="15" t="s">
        <v>172</v>
      </c>
      <c r="C39" s="15"/>
      <c r="D39" s="14">
        <f>VLOOKUP(B39,[1]自动化!$B$5:$AU$117,46,0)</f>
        <v>81.807500000000005</v>
      </c>
      <c r="E39" s="15">
        <f>VLOOKUP(A39,[2]自动化!$C$5:$AW$141,45,0)</f>
        <v>70.786000000000001</v>
      </c>
      <c r="F39" s="15">
        <f>VLOOKUP(B39,[3]自动化!$B$5:$AU$138,46,0)</f>
        <v>80.134090909090915</v>
      </c>
      <c r="G39" s="14">
        <f t="shared" si="2"/>
        <v>77.575863636363636</v>
      </c>
      <c r="H39" s="15">
        <v>71</v>
      </c>
      <c r="I39" s="14">
        <f t="shared" si="1"/>
        <v>75.460045454545451</v>
      </c>
      <c r="J39" s="14">
        <v>93</v>
      </c>
      <c r="K39" s="14">
        <v>80.134090909090915</v>
      </c>
      <c r="L39" s="14">
        <v>60</v>
      </c>
      <c r="M39" s="15">
        <v>85</v>
      </c>
    </row>
    <row r="40" spans="1:13" x14ac:dyDescent="0.25">
      <c r="A40" s="15" t="s">
        <v>145</v>
      </c>
      <c r="B40" s="15" t="s">
        <v>146</v>
      </c>
      <c r="C40" s="15"/>
      <c r="D40" s="15">
        <f>VLOOKUP(B40,[1]自动化!$B$5:$AU$117,46,0)</f>
        <v>81.979600000000005</v>
      </c>
      <c r="E40" s="15">
        <f>VLOOKUP(A40,[2]自动化!$C$5:$AW$141,45,0)</f>
        <v>82.827999999999989</v>
      </c>
      <c r="F40" s="15">
        <f>VLOOKUP(B40,[3]自动化!$B$5:$AU$138,46,0)</f>
        <v>77.654090909090925</v>
      </c>
      <c r="G40" s="14">
        <f t="shared" si="2"/>
        <v>80.820563636363644</v>
      </c>
      <c r="H40" s="15">
        <v>43</v>
      </c>
      <c r="I40" s="14">
        <f t="shared" si="1"/>
        <v>80.241045454545457</v>
      </c>
      <c r="J40" s="15">
        <v>53</v>
      </c>
      <c r="K40" s="14">
        <v>77.654090909090925</v>
      </c>
      <c r="L40" s="14">
        <v>87</v>
      </c>
      <c r="M40" s="15">
        <v>53</v>
      </c>
    </row>
    <row r="41" spans="1:13" x14ac:dyDescent="0.25">
      <c r="A41" s="15" t="s">
        <v>137</v>
      </c>
      <c r="B41" s="15" t="s">
        <v>138</v>
      </c>
      <c r="C41" s="15"/>
      <c r="D41" s="15">
        <f>VLOOKUP(B41,[1]自动化!$B$5:$AU$117,46,0)</f>
        <v>79.823650000000001</v>
      </c>
      <c r="E41" s="15">
        <f>VLOOKUP(A41,[2]自动化!$C$5:$AW$141,45,0)</f>
        <v>76.59</v>
      </c>
      <c r="F41" s="15">
        <f>VLOOKUP(B41,[3]自动化!$B$5:$AU$138,46,0)</f>
        <v>79.693181818181813</v>
      </c>
      <c r="G41" s="14">
        <f t="shared" si="2"/>
        <v>78.702277272727272</v>
      </c>
      <c r="H41" s="15">
        <v>63</v>
      </c>
      <c r="I41" s="14">
        <f t="shared" si="1"/>
        <v>78.141590909090908</v>
      </c>
      <c r="J41" s="15">
        <v>75</v>
      </c>
      <c r="K41" s="14">
        <v>79.693181818181813</v>
      </c>
      <c r="L41" s="14">
        <v>64</v>
      </c>
      <c r="M41" s="15">
        <v>75</v>
      </c>
    </row>
    <row r="42" spans="1:13" x14ac:dyDescent="0.25">
      <c r="A42" s="15" t="s">
        <v>149</v>
      </c>
      <c r="B42" s="15" t="s">
        <v>150</v>
      </c>
      <c r="C42" s="15"/>
      <c r="D42" s="14">
        <f>VLOOKUP(B42,[1]自动化!$B$5:$AU$117,46,0)</f>
        <v>85.527050000000003</v>
      </c>
      <c r="E42" s="15">
        <f>VLOOKUP(A42,[2]自动化!$C$5:$AW$141,45,0)</f>
        <v>81.823999999999998</v>
      </c>
      <c r="F42" s="15">
        <f>VLOOKUP(B42,[3]自动化!$B$5:$AU$138,46,0)</f>
        <v>80.114090909090919</v>
      </c>
      <c r="G42" s="14">
        <f t="shared" si="2"/>
        <v>82.488380303030297</v>
      </c>
      <c r="H42" s="15">
        <v>33</v>
      </c>
      <c r="I42" s="14">
        <f t="shared" si="1"/>
        <v>80.969045454545466</v>
      </c>
      <c r="J42" s="14">
        <v>50</v>
      </c>
      <c r="K42" s="14">
        <v>80.114090909090919</v>
      </c>
      <c r="L42" s="14">
        <v>61</v>
      </c>
      <c r="M42" s="15">
        <v>41</v>
      </c>
    </row>
    <row r="43" spans="1:13" x14ac:dyDescent="0.25">
      <c r="A43" s="15" t="s">
        <v>29</v>
      </c>
      <c r="B43" s="15" t="s">
        <v>30</v>
      </c>
      <c r="C43" s="14"/>
      <c r="D43" s="14">
        <f>VLOOKUP(B43,[1]自动化!$B$5:$AU$117,46,0)</f>
        <v>87.334299999999999</v>
      </c>
      <c r="E43" s="15">
        <f>VLOOKUP(A43,[2]自动化!$C$5:$AW$141,45,0)</f>
        <v>85.070999999999984</v>
      </c>
      <c r="F43" s="15">
        <f>VLOOKUP(B43,[3]自动化!$B$5:$AU$138,46,0)</f>
        <v>84.954090909090908</v>
      </c>
      <c r="G43" s="14">
        <f t="shared" si="2"/>
        <v>85.786463636363635</v>
      </c>
      <c r="H43" s="15">
        <v>19</v>
      </c>
      <c r="I43" s="14">
        <f t="shared" si="1"/>
        <v>85.012545454545446</v>
      </c>
      <c r="J43" s="14">
        <v>32</v>
      </c>
      <c r="K43" s="14">
        <v>84.954090909090908</v>
      </c>
      <c r="L43" s="14">
        <v>31</v>
      </c>
      <c r="M43" s="15">
        <v>25</v>
      </c>
    </row>
    <row r="44" spans="1:13" x14ac:dyDescent="0.25">
      <c r="A44" s="15" t="s">
        <v>213</v>
      </c>
      <c r="B44" s="15" t="s">
        <v>214</v>
      </c>
      <c r="C44" s="15"/>
      <c r="D44" s="14">
        <f>VLOOKUP(B44,[1]自动化!$B$5:$AU$117,46,0)</f>
        <v>71.950400000000002</v>
      </c>
      <c r="E44" s="15">
        <f>VLOOKUP(A44,[2]自动化!$C$5:$AW$141,45,0)</f>
        <v>72.364000000000004</v>
      </c>
      <c r="F44" s="15">
        <f>VLOOKUP(B44,[3]自动化!$B$5:$AU$138,46,0)</f>
        <v>78.278636363636352</v>
      </c>
      <c r="G44" s="14">
        <f t="shared" si="2"/>
        <v>74.197678787878786</v>
      </c>
      <c r="H44" s="15">
        <v>92</v>
      </c>
      <c r="I44" s="14">
        <f t="shared" si="1"/>
        <v>75.321318181818185</v>
      </c>
      <c r="J44" s="14">
        <v>95</v>
      </c>
      <c r="K44" s="14">
        <v>78.278636363636352</v>
      </c>
      <c r="L44" s="14">
        <v>78</v>
      </c>
      <c r="M44" s="15">
        <v>108</v>
      </c>
    </row>
    <row r="45" spans="1:13" x14ac:dyDescent="0.25">
      <c r="A45" s="15" t="s">
        <v>155</v>
      </c>
      <c r="B45" s="15" t="s">
        <v>156</v>
      </c>
      <c r="C45" s="15"/>
      <c r="D45" s="15">
        <f>VLOOKUP(B45,[1]自动化!$B$5:$AU$117,46,0)</f>
        <v>83.02600000000001</v>
      </c>
      <c r="E45" s="15">
        <f>VLOOKUP(A45,[2]自动化!$C$5:$AW$141,45,0)</f>
        <v>79.239000000000004</v>
      </c>
      <c r="F45" s="15">
        <f>VLOOKUP(B45,[3]自动化!$B$5:$AU$138,46,0)</f>
        <v>79.929545454545462</v>
      </c>
      <c r="G45" s="14">
        <f t="shared" si="2"/>
        <v>80.731515151515154</v>
      </c>
      <c r="H45" s="15">
        <v>45</v>
      </c>
      <c r="I45" s="14">
        <f t="shared" si="1"/>
        <v>79.584272727272733</v>
      </c>
      <c r="J45" s="15">
        <v>63</v>
      </c>
      <c r="K45" s="14">
        <v>79.929545454545462</v>
      </c>
      <c r="L45" s="14">
        <v>63</v>
      </c>
      <c r="M45" s="15">
        <v>56</v>
      </c>
    </row>
    <row r="46" spans="1:13" x14ac:dyDescent="0.25">
      <c r="A46" s="15" t="s">
        <v>123</v>
      </c>
      <c r="B46" s="15" t="s">
        <v>124</v>
      </c>
      <c r="C46" s="15"/>
      <c r="D46" s="15">
        <f>VLOOKUP(B46,[1]自动化!$B$5:$AU$117,46,0)</f>
        <v>85.396500000000017</v>
      </c>
      <c r="E46" s="15">
        <f>VLOOKUP(A46,[2]自动化!$C$5:$AW$141,45,0)</f>
        <v>81.484000000000009</v>
      </c>
      <c r="F46" s="15">
        <f>VLOOKUP(B46,[3]自动化!$B$5:$AU$138,46,0)</f>
        <v>84.113181818181815</v>
      </c>
      <c r="G46" s="14">
        <f t="shared" si="2"/>
        <v>83.664560606060618</v>
      </c>
      <c r="H46" s="15">
        <v>28</v>
      </c>
      <c r="I46" s="14">
        <f t="shared" si="1"/>
        <v>82.798590909090905</v>
      </c>
      <c r="J46" s="15">
        <v>38</v>
      </c>
      <c r="K46" s="14">
        <v>84.113181818181815</v>
      </c>
      <c r="L46" s="14">
        <v>34</v>
      </c>
      <c r="M46" s="15">
        <v>36</v>
      </c>
    </row>
    <row r="47" spans="1:13" x14ac:dyDescent="0.25">
      <c r="A47" s="15" t="s">
        <v>31</v>
      </c>
      <c r="B47" s="15" t="s">
        <v>32</v>
      </c>
      <c r="C47" s="14"/>
      <c r="D47" s="15">
        <f>VLOOKUP(B47,[1]自动化!$B$5:$AU$117,46,0)</f>
        <v>89.450400000000002</v>
      </c>
      <c r="E47" s="15">
        <f>VLOOKUP(A47,[2]自动化!$C$5:$AW$141,45,0)</f>
        <v>88.164999999999992</v>
      </c>
      <c r="F47" s="15">
        <f>VLOOKUP(B47,[3]自动化!$B$5:$AU$138,46,0)</f>
        <v>84.163181818181812</v>
      </c>
      <c r="G47" s="14">
        <f t="shared" si="2"/>
        <v>87.259527272727269</v>
      </c>
      <c r="H47" s="15">
        <v>12</v>
      </c>
      <c r="I47" s="14">
        <f t="shared" ref="I47:I78" si="3">AVERAGE(E47:F47)</f>
        <v>86.164090909090902</v>
      </c>
      <c r="J47" s="15">
        <v>24</v>
      </c>
      <c r="K47" s="14">
        <v>84.163181818181812</v>
      </c>
      <c r="L47" s="14">
        <v>32</v>
      </c>
      <c r="M47" s="15">
        <v>15</v>
      </c>
    </row>
    <row r="48" spans="1:13" x14ac:dyDescent="0.25">
      <c r="A48" s="15" t="s">
        <v>227</v>
      </c>
      <c r="B48" s="15" t="s">
        <v>228</v>
      </c>
      <c r="C48" s="15"/>
      <c r="D48" s="14">
        <f>VLOOKUP(B48,[1]自动化!$B$5:$AU$117,46,0)</f>
        <v>80.021550000000005</v>
      </c>
      <c r="E48" s="15">
        <f>VLOOKUP(A48,[2]自动化!$C$5:$AW$141,45,0)</f>
        <v>72.816999999999993</v>
      </c>
      <c r="F48" s="15">
        <f>VLOOKUP(B48,[3]自动化!$B$5:$AU$138,46,0)</f>
        <v>72.542272727272717</v>
      </c>
      <c r="G48" s="14">
        <f t="shared" si="2"/>
        <v>75.126940909090905</v>
      </c>
      <c r="H48" s="15">
        <v>85</v>
      </c>
      <c r="I48" s="14">
        <f t="shared" si="3"/>
        <v>72.679636363636348</v>
      </c>
      <c r="J48" s="14">
        <v>109</v>
      </c>
      <c r="K48" s="14">
        <v>72.542272727272717</v>
      </c>
      <c r="L48" s="14">
        <v>114</v>
      </c>
      <c r="M48" s="15">
        <v>101</v>
      </c>
    </row>
    <row r="49" spans="1:13" x14ac:dyDescent="0.25">
      <c r="A49" s="15" t="s">
        <v>157</v>
      </c>
      <c r="B49" s="15" t="s">
        <v>158</v>
      </c>
      <c r="C49" s="15"/>
      <c r="D49" s="15">
        <f>VLOOKUP(B49,[1]自动化!$B$5:$AU$117,46,0)</f>
        <v>80.737200000000001</v>
      </c>
      <c r="E49" s="15">
        <f>VLOOKUP(A49,[2]自动化!$C$5:$AW$141,45,0)</f>
        <v>79.206000000000003</v>
      </c>
      <c r="F49" s="15">
        <f>VLOOKUP(B49,[3]自动化!$B$5:$AU$138,46,0)</f>
        <v>79.453181818181804</v>
      </c>
      <c r="G49" s="14">
        <f t="shared" si="2"/>
        <v>79.798793939393931</v>
      </c>
      <c r="H49" s="15">
        <v>52</v>
      </c>
      <c r="I49" s="14">
        <f t="shared" si="3"/>
        <v>79.329590909090911</v>
      </c>
      <c r="J49" s="15">
        <v>67</v>
      </c>
      <c r="K49" s="14">
        <v>79.453181818181804</v>
      </c>
      <c r="L49" s="14">
        <v>67</v>
      </c>
      <c r="M49" s="15">
        <v>64</v>
      </c>
    </row>
    <row r="50" spans="1:13" x14ac:dyDescent="0.25">
      <c r="A50" s="15" t="s">
        <v>93</v>
      </c>
      <c r="B50" s="15" t="s">
        <v>94</v>
      </c>
      <c r="C50" s="15"/>
      <c r="D50" s="14">
        <f>VLOOKUP(B50,[1]自动化!$B$5:$AU$117,46,0)</f>
        <v>81.250907599999991</v>
      </c>
      <c r="E50" s="15">
        <f>VLOOKUP(A50,[2]自动化!$C$5:$AW$141,45,0)</f>
        <v>81.678999999999988</v>
      </c>
      <c r="F50" s="15">
        <f>VLOOKUP(B50,[3]自动化!$B$5:$AU$138,46,0)</f>
        <v>80.974838709677428</v>
      </c>
      <c r="G50" s="14">
        <f t="shared" si="2"/>
        <v>81.301582103225812</v>
      </c>
      <c r="H50" s="15">
        <v>39</v>
      </c>
      <c r="I50" s="14">
        <f t="shared" si="3"/>
        <v>81.326919354838708</v>
      </c>
      <c r="J50" s="14">
        <v>47</v>
      </c>
      <c r="K50" s="14">
        <v>80.974838709677428</v>
      </c>
      <c r="L50" s="14">
        <v>51</v>
      </c>
      <c r="M50" s="15">
        <v>48</v>
      </c>
    </row>
    <row r="51" spans="1:13" x14ac:dyDescent="0.25">
      <c r="A51" s="12" t="s">
        <v>59</v>
      </c>
      <c r="B51" s="12" t="s">
        <v>60</v>
      </c>
      <c r="C51" s="13" t="s">
        <v>815</v>
      </c>
      <c r="D51" s="12"/>
      <c r="E51" s="12">
        <f>VLOOKUP(A51,[2]自动化!$C$5:$AW$141,45,0)</f>
        <v>84.796999999999997</v>
      </c>
      <c r="F51" s="12">
        <f>VLOOKUP(B51,[3]自动化!$B$5:$AU$138,46,0)</f>
        <v>78.843225806451599</v>
      </c>
      <c r="G51" s="13"/>
      <c r="H51" s="12"/>
      <c r="I51" s="13">
        <f t="shared" si="3"/>
        <v>81.820112903225805</v>
      </c>
      <c r="J51" s="12">
        <v>44</v>
      </c>
      <c r="K51" s="13">
        <v>78.843225806451599</v>
      </c>
      <c r="L51" s="12">
        <v>72</v>
      </c>
      <c r="M51" s="15">
        <v>54</v>
      </c>
    </row>
    <row r="52" spans="1:13" x14ac:dyDescent="0.25">
      <c r="A52" s="15" t="s">
        <v>33</v>
      </c>
      <c r="B52" s="15" t="s">
        <v>34</v>
      </c>
      <c r="C52" s="15"/>
      <c r="D52" s="15">
        <f>VLOOKUP(B52,[1]自动化!$B$5:$AU$117,46,0)</f>
        <v>89.855169299999986</v>
      </c>
      <c r="E52" s="15">
        <f>VLOOKUP(A52,[2]自动化!$C$5:$AW$141,45,0)</f>
        <v>94.058000000000007</v>
      </c>
      <c r="F52" s="15">
        <f>VLOOKUP(B52,[3]自动化!$B$5:$AU$138,46,0)</f>
        <v>88.7332258064516</v>
      </c>
      <c r="G52" s="14">
        <f t="shared" ref="G52:G74" si="4">AVERAGE(D52:F52)</f>
        <v>90.882131702150517</v>
      </c>
      <c r="H52" s="15">
        <v>7</v>
      </c>
      <c r="I52" s="14">
        <f t="shared" si="3"/>
        <v>91.39561290322581</v>
      </c>
      <c r="J52" s="15">
        <v>7</v>
      </c>
      <c r="K52" s="14">
        <v>88.7332258064516</v>
      </c>
      <c r="L52" s="14">
        <v>18</v>
      </c>
      <c r="M52" s="15">
        <v>8</v>
      </c>
    </row>
    <row r="53" spans="1:13" x14ac:dyDescent="0.25">
      <c r="A53" s="15" t="s">
        <v>95</v>
      </c>
      <c r="B53" s="15" t="s">
        <v>96</v>
      </c>
      <c r="C53" s="15"/>
      <c r="D53" s="15">
        <f>VLOOKUP(B53,[1]自动化!$B$5:$AU$117,46,0)</f>
        <v>83.343984500000005</v>
      </c>
      <c r="E53" s="15">
        <f>VLOOKUP(A53,[2]自动化!$C$5:$AW$141,45,0)</f>
        <v>79.082000000000008</v>
      </c>
      <c r="F53" s="15">
        <f>VLOOKUP(B53,[3]自动化!$B$5:$AU$138,46,0)</f>
        <v>80.181935483870944</v>
      </c>
      <c r="G53" s="14">
        <f t="shared" si="4"/>
        <v>80.869306661290324</v>
      </c>
      <c r="H53" s="15">
        <v>42</v>
      </c>
      <c r="I53" s="14">
        <f t="shared" si="3"/>
        <v>79.631967741935483</v>
      </c>
      <c r="J53" s="15">
        <v>62</v>
      </c>
      <c r="K53" s="14">
        <v>80.181935483870944</v>
      </c>
      <c r="L53" s="14">
        <v>59</v>
      </c>
      <c r="M53" s="15">
        <v>52</v>
      </c>
    </row>
    <row r="54" spans="1:13" x14ac:dyDescent="0.25">
      <c r="A54" s="15" t="s">
        <v>103</v>
      </c>
      <c r="B54" s="15" t="s">
        <v>104</v>
      </c>
      <c r="C54" s="15"/>
      <c r="D54" s="15">
        <f>VLOOKUP(B54,[1]自动化!$B$5:$AU$117,46,0)</f>
        <v>79.969138600000008</v>
      </c>
      <c r="E54" s="15">
        <f>VLOOKUP(A54,[2]自动化!$C$5:$AW$141,45,0)</f>
        <v>84.18</v>
      </c>
      <c r="F54" s="15">
        <f>VLOOKUP(B54,[3]自动化!$B$5:$AU$138,46,0)</f>
        <v>86.326451612903213</v>
      </c>
      <c r="G54" s="14">
        <f t="shared" si="4"/>
        <v>83.491863404301071</v>
      </c>
      <c r="H54" s="15">
        <v>30</v>
      </c>
      <c r="I54" s="14">
        <f t="shared" si="3"/>
        <v>85.25322580645161</v>
      </c>
      <c r="J54" s="15">
        <v>26</v>
      </c>
      <c r="K54" s="14">
        <v>86.326451612903213</v>
      </c>
      <c r="L54" s="14">
        <v>27</v>
      </c>
      <c r="M54" s="15">
        <v>38</v>
      </c>
    </row>
    <row r="55" spans="1:13" x14ac:dyDescent="0.25">
      <c r="A55" s="15" t="s">
        <v>187</v>
      </c>
      <c r="B55" s="15" t="s">
        <v>188</v>
      </c>
      <c r="C55" s="15"/>
      <c r="D55" s="14">
        <f>VLOOKUP(B55,[1]自动化!$B$5:$AU$117,46,0)</f>
        <v>74.98599999999999</v>
      </c>
      <c r="E55" s="15">
        <f>VLOOKUP(A55,[2]自动化!$C$5:$AW$141,45,0)</f>
        <v>79.23299999999999</v>
      </c>
      <c r="F55" s="15">
        <f>VLOOKUP(B55,[3]自动化!$B$5:$AU$138,46,0)</f>
        <v>75.760645161290299</v>
      </c>
      <c r="G55" s="14">
        <f t="shared" si="4"/>
        <v>76.659881720430107</v>
      </c>
      <c r="H55" s="15">
        <v>74</v>
      </c>
      <c r="I55" s="14">
        <f t="shared" si="3"/>
        <v>77.496822580645144</v>
      </c>
      <c r="J55" s="14">
        <v>81</v>
      </c>
      <c r="K55" s="14">
        <v>75.760645161290299</v>
      </c>
      <c r="L55" s="14">
        <v>104</v>
      </c>
      <c r="M55" s="15">
        <v>88</v>
      </c>
    </row>
    <row r="56" spans="1:13" x14ac:dyDescent="0.25">
      <c r="A56" s="15" t="s">
        <v>25</v>
      </c>
      <c r="B56" s="15" t="s">
        <v>26</v>
      </c>
      <c r="C56" s="15"/>
      <c r="D56" s="15">
        <f>VLOOKUP(B56,[1]自动化!$B$5:$AU$117,46,0)</f>
        <v>92.162153800000013</v>
      </c>
      <c r="E56" s="15">
        <f>VLOOKUP(A56,[2]自动化!$C$5:$AW$141,45,0)</f>
        <v>93.878999999999991</v>
      </c>
      <c r="F56" s="15">
        <f>VLOOKUP(B56,[3]自动化!$B$5:$AU$138,46,0)</f>
        <v>98.964838709677437</v>
      </c>
      <c r="G56" s="14">
        <f t="shared" si="4"/>
        <v>95.001997503225823</v>
      </c>
      <c r="H56" s="15">
        <v>3</v>
      </c>
      <c r="I56" s="14">
        <f t="shared" si="3"/>
        <v>96.421919354838707</v>
      </c>
      <c r="J56" s="15">
        <v>4</v>
      </c>
      <c r="K56" s="14">
        <v>98.964838709677437</v>
      </c>
      <c r="L56" s="14">
        <v>4</v>
      </c>
      <c r="M56" s="15">
        <v>3</v>
      </c>
    </row>
    <row r="57" spans="1:13" x14ac:dyDescent="0.25">
      <c r="A57" s="15" t="s">
        <v>64</v>
      </c>
      <c r="B57" s="15" t="s">
        <v>65</v>
      </c>
      <c r="C57" s="15"/>
      <c r="D57" s="14">
        <f>VLOOKUP(B57,[1]自动化!$B$5:$AU$117,46,0)</f>
        <v>83.663938599999994</v>
      </c>
      <c r="E57" s="15">
        <f>VLOOKUP(A57,[2]自动化!$C$5:$AW$141,45,0)</f>
        <v>83.423000000000002</v>
      </c>
      <c r="F57" s="15">
        <f>VLOOKUP(B57,[3]自动化!$B$5:$AU$138,46,0)</f>
        <v>82.050645161290305</v>
      </c>
      <c r="G57" s="14">
        <f t="shared" si="4"/>
        <v>83.045861253763434</v>
      </c>
      <c r="H57" s="15">
        <v>32</v>
      </c>
      <c r="I57" s="14">
        <f t="shared" si="3"/>
        <v>82.736822580645153</v>
      </c>
      <c r="J57" s="14">
        <v>40</v>
      </c>
      <c r="K57" s="14">
        <v>82.050645161290305</v>
      </c>
      <c r="L57" s="14">
        <v>45</v>
      </c>
      <c r="M57" s="15">
        <v>40</v>
      </c>
    </row>
    <row r="58" spans="1:13" x14ac:dyDescent="0.25">
      <c r="A58" s="15" t="s">
        <v>135</v>
      </c>
      <c r="B58" s="15" t="s">
        <v>136</v>
      </c>
      <c r="C58" s="15"/>
      <c r="D58" s="15">
        <f>VLOOKUP(B58,[1]自动化!$B$5:$AU$117,46,0)</f>
        <v>77.602584500000006</v>
      </c>
      <c r="E58" s="15">
        <f>VLOOKUP(A58,[2]自动化!$C$5:$AW$141,45,0)</f>
        <v>79.802999999999997</v>
      </c>
      <c r="F58" s="15">
        <f>VLOOKUP(B58,[3]自动化!$B$5:$AU$138,46,0)</f>
        <v>79.24612903225804</v>
      </c>
      <c r="G58" s="14">
        <f t="shared" si="4"/>
        <v>78.883904510752686</v>
      </c>
      <c r="H58" s="15">
        <v>59</v>
      </c>
      <c r="I58" s="14">
        <f t="shared" si="3"/>
        <v>79.524564516129018</v>
      </c>
      <c r="J58" s="15">
        <v>64</v>
      </c>
      <c r="K58" s="14">
        <v>79.24612903225804</v>
      </c>
      <c r="L58" s="14">
        <v>69</v>
      </c>
      <c r="M58" s="15">
        <v>71</v>
      </c>
    </row>
    <row r="59" spans="1:13" x14ac:dyDescent="0.25">
      <c r="A59" s="15" t="s">
        <v>175</v>
      </c>
      <c r="B59" s="15" t="s">
        <v>176</v>
      </c>
      <c r="C59" s="15"/>
      <c r="D59" s="14">
        <f>VLOOKUP(B59,[1]自动化!$B$5:$AU$117,46,0)</f>
        <v>77.96367690000001</v>
      </c>
      <c r="E59" s="15">
        <f>VLOOKUP(A59,[2]自动化!$C$5:$AW$141,45,0)</f>
        <v>74.582999999999998</v>
      </c>
      <c r="F59" s="15">
        <f>VLOOKUP(B59,[3]自动化!$B$5:$AU$138,46,0)</f>
        <v>77.174516129032256</v>
      </c>
      <c r="G59" s="14">
        <f t="shared" si="4"/>
        <v>76.573731009677431</v>
      </c>
      <c r="H59" s="15">
        <v>75</v>
      </c>
      <c r="I59" s="14">
        <f t="shared" si="3"/>
        <v>75.87875806451612</v>
      </c>
      <c r="J59" s="14">
        <v>90</v>
      </c>
      <c r="K59" s="14">
        <v>77.174516129032256</v>
      </c>
      <c r="L59" s="14">
        <v>92</v>
      </c>
      <c r="M59" s="15">
        <v>89</v>
      </c>
    </row>
    <row r="60" spans="1:13" x14ac:dyDescent="0.25">
      <c r="A60" s="15" t="s">
        <v>233</v>
      </c>
      <c r="B60" s="15" t="s">
        <v>234</v>
      </c>
      <c r="C60" s="15"/>
      <c r="D60" s="14">
        <f>VLOOKUP(B60,[1]自动化!$B$5:$AU$117,46,0)</f>
        <v>76.118753800000007</v>
      </c>
      <c r="E60" s="15">
        <f>VLOOKUP(A60,[2]自动化!$C$5:$AW$141,45,0)</f>
        <v>70.905999999999992</v>
      </c>
      <c r="F60" s="15">
        <f>VLOOKUP(B60,[3]自动化!$B$5:$AU$138,46,0)</f>
        <v>77.703225806451599</v>
      </c>
      <c r="G60" s="14">
        <f t="shared" si="4"/>
        <v>74.909326535483856</v>
      </c>
      <c r="H60" s="15">
        <v>86</v>
      </c>
      <c r="I60" s="14">
        <f t="shared" si="3"/>
        <v>74.304612903225802</v>
      </c>
      <c r="J60" s="14">
        <v>100</v>
      </c>
      <c r="K60" s="14">
        <v>77.703225806451599</v>
      </c>
      <c r="L60" s="14">
        <v>86</v>
      </c>
      <c r="M60" s="15">
        <v>102</v>
      </c>
    </row>
    <row r="61" spans="1:13" x14ac:dyDescent="0.25">
      <c r="A61" s="15" t="s">
        <v>229</v>
      </c>
      <c r="B61" s="15" t="s">
        <v>230</v>
      </c>
      <c r="C61" s="15"/>
      <c r="D61" s="14">
        <f>VLOOKUP(B61,[1]自动化!$B$5:$AU$117,46,0)</f>
        <v>74.901446199999995</v>
      </c>
      <c r="E61" s="15">
        <f>VLOOKUP(A61,[2]自动化!$C$5:$AW$141,45,0)</f>
        <v>74.501999999999995</v>
      </c>
      <c r="F61" s="15">
        <f>VLOOKUP(B61,[3]自动化!$B$5:$AU$138,46,0)</f>
        <v>76.446129032258042</v>
      </c>
      <c r="G61" s="14">
        <f t="shared" si="4"/>
        <v>75.283191744086011</v>
      </c>
      <c r="H61" s="15">
        <v>83</v>
      </c>
      <c r="I61" s="14">
        <f t="shared" si="3"/>
        <v>75.474064516129019</v>
      </c>
      <c r="J61" s="14">
        <v>92</v>
      </c>
      <c r="K61" s="14">
        <v>76.446129032258042</v>
      </c>
      <c r="L61" s="14">
        <v>97</v>
      </c>
      <c r="M61" s="15">
        <v>99</v>
      </c>
    </row>
    <row r="62" spans="1:13" x14ac:dyDescent="0.25">
      <c r="A62" s="15" t="s">
        <v>177</v>
      </c>
      <c r="B62" s="15" t="s">
        <v>178</v>
      </c>
      <c r="C62" s="15"/>
      <c r="D62" s="14">
        <f>VLOOKUP(B62,[1]自动化!$B$5:$AU$117,46,0)</f>
        <v>78.561769299999995</v>
      </c>
      <c r="E62" s="15">
        <f>VLOOKUP(A62,[2]自动化!$C$5:$AW$141,45,0)</f>
        <v>75.993000000000009</v>
      </c>
      <c r="F62" s="15">
        <f>VLOOKUP(B62,[3]自动化!$B$5:$AU$138,46,0)</f>
        <v>76.628999999999991</v>
      </c>
      <c r="G62" s="14">
        <f t="shared" si="4"/>
        <v>77.061256433333327</v>
      </c>
      <c r="H62" s="15">
        <v>72</v>
      </c>
      <c r="I62" s="14">
        <f t="shared" si="3"/>
        <v>76.311000000000007</v>
      </c>
      <c r="J62" s="14">
        <v>89</v>
      </c>
      <c r="K62" s="14">
        <v>76.628999999999991</v>
      </c>
      <c r="L62" s="14">
        <v>95</v>
      </c>
      <c r="M62" s="15">
        <v>86</v>
      </c>
    </row>
    <row r="63" spans="1:13" x14ac:dyDescent="0.25">
      <c r="A63" s="15" t="s">
        <v>121</v>
      </c>
      <c r="B63" s="15" t="s">
        <v>122</v>
      </c>
      <c r="C63" s="15"/>
      <c r="D63" s="15">
        <f>VLOOKUP(B63,[1]自动化!$B$5:$AU$117,46,0)</f>
        <v>79.722984499999995</v>
      </c>
      <c r="E63" s="15">
        <f>VLOOKUP(A63,[2]自动化!$C$5:$AW$141,45,0)</f>
        <v>81.426000000000002</v>
      </c>
      <c r="F63" s="15">
        <f>VLOOKUP(B63,[3]自动化!$B$5:$AU$138,46,0)</f>
        <v>78.489354838709673</v>
      </c>
      <c r="G63" s="14">
        <f t="shared" si="4"/>
        <v>79.879446446236557</v>
      </c>
      <c r="H63" s="15">
        <v>51</v>
      </c>
      <c r="I63" s="14">
        <f t="shared" si="3"/>
        <v>79.957677419354837</v>
      </c>
      <c r="J63" s="15">
        <v>56</v>
      </c>
      <c r="K63" s="14">
        <v>78.489354838709673</v>
      </c>
      <c r="L63" s="14">
        <v>74</v>
      </c>
      <c r="M63" s="15">
        <v>63</v>
      </c>
    </row>
    <row r="64" spans="1:13" x14ac:dyDescent="0.25">
      <c r="A64" s="15" t="s">
        <v>147</v>
      </c>
      <c r="B64" s="15" t="s">
        <v>148</v>
      </c>
      <c r="C64" s="15"/>
      <c r="D64" s="15">
        <f>VLOOKUP(B64,[1]自动化!$B$5:$AU$117,46,0)</f>
        <v>79.56358449999999</v>
      </c>
      <c r="E64" s="15">
        <f>VLOOKUP(A64,[2]自动化!$C$5:$AW$141,45,0)</f>
        <v>78.090000000000018</v>
      </c>
      <c r="F64" s="15">
        <f>VLOOKUP(B64,[3]自动化!$B$5:$AU$138,46,0)</f>
        <v>80.463225806451604</v>
      </c>
      <c r="G64" s="14">
        <f t="shared" si="4"/>
        <v>79.372270102150537</v>
      </c>
      <c r="H64" s="15">
        <v>54</v>
      </c>
      <c r="I64" s="14">
        <f t="shared" si="3"/>
        <v>79.276612903225811</v>
      </c>
      <c r="J64" s="15">
        <v>68</v>
      </c>
      <c r="K64" s="14">
        <v>80.463225806451604</v>
      </c>
      <c r="L64" s="14">
        <v>56</v>
      </c>
      <c r="M64" s="15">
        <v>66</v>
      </c>
    </row>
    <row r="65" spans="1:13" x14ac:dyDescent="0.25">
      <c r="A65" s="15" t="s">
        <v>165</v>
      </c>
      <c r="B65" s="15" t="s">
        <v>166</v>
      </c>
      <c r="C65" s="15"/>
      <c r="D65" s="15">
        <f>VLOOKUP(B65,[1]自动化!$B$5:$AU$117,46,0)</f>
        <v>78.213200000000001</v>
      </c>
      <c r="E65" s="15">
        <f>VLOOKUP(A65,[2]自动化!$C$5:$AW$141,45,0)</f>
        <v>79.203000000000003</v>
      </c>
      <c r="F65" s="15">
        <f>VLOOKUP(B65,[3]自动化!$B$5:$AU$138,46,0)</f>
        <v>80.620645161290298</v>
      </c>
      <c r="G65" s="14">
        <f t="shared" si="4"/>
        <v>79.345615053763439</v>
      </c>
      <c r="H65" s="15">
        <v>56</v>
      </c>
      <c r="I65" s="14">
        <f t="shared" si="3"/>
        <v>79.911822580645151</v>
      </c>
      <c r="J65" s="15">
        <v>58</v>
      </c>
      <c r="K65" s="14">
        <v>80.620645161290298</v>
      </c>
      <c r="L65" s="14">
        <v>54</v>
      </c>
      <c r="M65" s="15">
        <v>68</v>
      </c>
    </row>
    <row r="66" spans="1:13" x14ac:dyDescent="0.25">
      <c r="A66" s="15" t="s">
        <v>89</v>
      </c>
      <c r="B66" s="15" t="s">
        <v>90</v>
      </c>
      <c r="C66" s="14"/>
      <c r="D66" s="15">
        <f>VLOOKUP(B66,[1]自动化!$B$5:$AU$117,46,0)</f>
        <v>85.882092400000005</v>
      </c>
      <c r="E66" s="15">
        <f>VLOOKUP(A66,[2]自动化!$C$5:$AW$141,45,0)</f>
        <v>86.534999999999982</v>
      </c>
      <c r="F66" s="15">
        <f>VLOOKUP(B66,[3]自动化!$B$5:$AU$138,46,0)</f>
        <v>88.923548387096758</v>
      </c>
      <c r="G66" s="14">
        <f t="shared" si="4"/>
        <v>87.113546929032239</v>
      </c>
      <c r="H66" s="15">
        <v>13</v>
      </c>
      <c r="I66" s="14">
        <f t="shared" si="3"/>
        <v>87.729274193548378</v>
      </c>
      <c r="J66" s="15">
        <v>17</v>
      </c>
      <c r="K66" s="14">
        <v>88.923548387096758</v>
      </c>
      <c r="L66" s="14">
        <v>17</v>
      </c>
      <c r="M66" s="15">
        <v>17</v>
      </c>
    </row>
    <row r="67" spans="1:13" x14ac:dyDescent="0.25">
      <c r="A67" s="15" t="s">
        <v>139</v>
      </c>
      <c r="B67" s="15" t="s">
        <v>140</v>
      </c>
      <c r="C67" s="15"/>
      <c r="D67" s="15">
        <f>VLOOKUP(B67,[1]自动化!$B$5:$AU$117,46,0)</f>
        <v>82.802169300000003</v>
      </c>
      <c r="E67" s="15">
        <f>VLOOKUP(A67,[2]自动化!$C$5:$AW$141,45,0)</f>
        <v>81.054000000000002</v>
      </c>
      <c r="F67" s="15">
        <f>VLOOKUP(B67,[3]自动化!$B$5:$AU$138,46,0)</f>
        <v>78.457741935483867</v>
      </c>
      <c r="G67" s="14">
        <f t="shared" si="4"/>
        <v>80.771303745161291</v>
      </c>
      <c r="H67" s="15">
        <v>44</v>
      </c>
      <c r="I67" s="14">
        <f t="shared" si="3"/>
        <v>79.755870967741942</v>
      </c>
      <c r="J67" s="15">
        <v>61</v>
      </c>
      <c r="K67" s="14">
        <v>78.457741935483867</v>
      </c>
      <c r="L67" s="14">
        <v>75</v>
      </c>
      <c r="M67" s="15">
        <v>55</v>
      </c>
    </row>
    <row r="68" spans="1:13" x14ac:dyDescent="0.25">
      <c r="A68" s="15" t="s">
        <v>201</v>
      </c>
      <c r="B68" s="15" t="s">
        <v>202</v>
      </c>
      <c r="C68" s="15"/>
      <c r="D68" s="14">
        <f>VLOOKUP(B68,[1]自动化!$B$5:$AU$117,46,0)</f>
        <v>74.08959999999999</v>
      </c>
      <c r="E68" s="15">
        <f>VLOOKUP(A68,[2]自动化!$C$5:$AW$141,45,0)</f>
        <v>75.400999999999996</v>
      </c>
      <c r="F68" s="15">
        <f>VLOOKUP(B68,[3]自动化!$B$5:$AU$138,46,0)</f>
        <v>77.894838709677416</v>
      </c>
      <c r="G68" s="14">
        <f t="shared" si="4"/>
        <v>75.79514623655912</v>
      </c>
      <c r="H68" s="15">
        <v>80</v>
      </c>
      <c r="I68" s="14">
        <f t="shared" si="3"/>
        <v>76.647919354838706</v>
      </c>
      <c r="J68" s="14">
        <v>87</v>
      </c>
      <c r="K68" s="14">
        <v>77.894838709677416</v>
      </c>
      <c r="L68" s="14">
        <v>83</v>
      </c>
      <c r="M68" s="15">
        <v>95</v>
      </c>
    </row>
    <row r="69" spans="1:13" x14ac:dyDescent="0.25">
      <c r="A69" s="15" t="s">
        <v>185</v>
      </c>
      <c r="B69" s="15" t="s">
        <v>186</v>
      </c>
      <c r="C69" s="15"/>
      <c r="D69" s="14">
        <f>VLOOKUP(B69,[1]自动化!$B$5:$AU$117,46,0)</f>
        <v>77.756246200000007</v>
      </c>
      <c r="E69" s="15">
        <f>VLOOKUP(A69,[2]自动化!$C$5:$AW$141,45,0)</f>
        <v>77.501000000000005</v>
      </c>
      <c r="F69" s="15">
        <f>VLOOKUP(B69,[3]自动化!$B$5:$AU$138,46,0)</f>
        <v>78.303225806451607</v>
      </c>
      <c r="G69" s="14">
        <f t="shared" si="4"/>
        <v>77.853490668817201</v>
      </c>
      <c r="H69" s="15">
        <v>69</v>
      </c>
      <c r="I69" s="14">
        <f t="shared" si="3"/>
        <v>77.902112903225799</v>
      </c>
      <c r="J69" s="14">
        <v>77</v>
      </c>
      <c r="K69" s="14">
        <v>78.303225806451607</v>
      </c>
      <c r="L69" s="14">
        <v>77</v>
      </c>
      <c r="M69" s="15">
        <v>82</v>
      </c>
    </row>
    <row r="70" spans="1:13" x14ac:dyDescent="0.25">
      <c r="A70" s="15" t="s">
        <v>247</v>
      </c>
      <c r="B70" s="15" t="s">
        <v>248</v>
      </c>
      <c r="C70" s="15"/>
      <c r="D70" s="14">
        <f>VLOOKUP(B70,[1]自动化!$B$5:$AU$117,46,0)</f>
        <v>67.1373076</v>
      </c>
      <c r="E70" s="15">
        <f>VLOOKUP(A70,[2]自动化!$C$5:$AW$141,45,0)</f>
        <v>65.869</v>
      </c>
      <c r="F70" s="15">
        <f>VLOOKUP(B70,[3]自动化!$B$5:$AU$138,46,0)</f>
        <v>69.74612903225804</v>
      </c>
      <c r="G70" s="14">
        <f t="shared" si="4"/>
        <v>67.584145544086013</v>
      </c>
      <c r="H70" s="15">
        <v>102</v>
      </c>
      <c r="I70" s="14">
        <f t="shared" si="3"/>
        <v>67.80756451612902</v>
      </c>
      <c r="J70" s="14">
        <v>117</v>
      </c>
      <c r="K70" s="14">
        <v>69.74612903225804</v>
      </c>
      <c r="L70" s="14">
        <v>119</v>
      </c>
      <c r="M70" s="15">
        <v>118</v>
      </c>
    </row>
    <row r="71" spans="1:13" x14ac:dyDescent="0.25">
      <c r="A71" s="15" t="s">
        <v>105</v>
      </c>
      <c r="B71" s="15" t="s">
        <v>106</v>
      </c>
      <c r="C71" s="15"/>
      <c r="D71" s="15">
        <f>VLOOKUP(B71,[1]自动化!$B$5:$AU$117,46,0)</f>
        <v>83.488515500000005</v>
      </c>
      <c r="E71" s="15">
        <f>VLOOKUP(A71,[2]自动化!$C$5:$AW$141,45,0)</f>
        <v>79.98</v>
      </c>
      <c r="F71" s="15">
        <f>VLOOKUP(B71,[3]自动化!$B$5:$AU$138,46,0)</f>
        <v>87.681428571428597</v>
      </c>
      <c r="G71" s="14">
        <f t="shared" si="4"/>
        <v>83.71664802380954</v>
      </c>
      <c r="H71" s="15">
        <v>27</v>
      </c>
      <c r="I71" s="14">
        <f t="shared" si="3"/>
        <v>83.830714285714294</v>
      </c>
      <c r="J71" s="15">
        <v>33</v>
      </c>
      <c r="K71" s="14">
        <v>87.681428571428597</v>
      </c>
      <c r="L71" s="14">
        <v>23</v>
      </c>
      <c r="M71" s="15">
        <v>35</v>
      </c>
    </row>
    <row r="72" spans="1:13" x14ac:dyDescent="0.25">
      <c r="A72" s="15" t="s">
        <v>21</v>
      </c>
      <c r="B72" s="15" t="s">
        <v>22</v>
      </c>
      <c r="C72" s="14"/>
      <c r="D72" s="15">
        <f>VLOOKUP(B72,[1]自动化!$B$5:$AU$117,46,0)</f>
        <v>85.40748450000001</v>
      </c>
      <c r="E72" s="15">
        <f>VLOOKUP(A72,[2]自动化!$C$5:$AW$141,45,0)</f>
        <v>86.068999999999988</v>
      </c>
      <c r="F72" s="15">
        <f>VLOOKUP(B72,[3]自动化!$B$5:$AU$138,46,0)</f>
        <v>88.107857142857128</v>
      </c>
      <c r="G72" s="14">
        <f t="shared" si="4"/>
        <v>86.528113880952375</v>
      </c>
      <c r="H72" s="15">
        <v>16</v>
      </c>
      <c r="I72" s="14">
        <f t="shared" si="3"/>
        <v>87.088428571428551</v>
      </c>
      <c r="J72" s="15">
        <v>18</v>
      </c>
      <c r="K72" s="14">
        <v>88.107857142857128</v>
      </c>
      <c r="L72" s="14">
        <v>22</v>
      </c>
      <c r="M72" s="15">
        <v>22</v>
      </c>
    </row>
    <row r="73" spans="1:13" x14ac:dyDescent="0.25">
      <c r="A73" s="15" t="s">
        <v>6</v>
      </c>
      <c r="B73" s="15" t="s">
        <v>7</v>
      </c>
      <c r="C73" s="15"/>
      <c r="D73" s="15">
        <f>VLOOKUP(B73,[1]自动化!$B$5:$AU$117,46,0)</f>
        <v>91.567915499999998</v>
      </c>
      <c r="E73" s="15">
        <f>VLOOKUP(A73,[2]自动化!$C$5:$AW$141,45,0)</f>
        <v>93.128999999999991</v>
      </c>
      <c r="F73" s="15">
        <f>VLOOKUP(B73,[3]自动化!$B$5:$AU$138,46,0)</f>
        <v>98.826428571428593</v>
      </c>
      <c r="G73" s="14">
        <f t="shared" si="4"/>
        <v>94.507781357142861</v>
      </c>
      <c r="H73" s="15">
        <v>4</v>
      </c>
      <c r="I73" s="14">
        <f t="shared" si="3"/>
        <v>95.977714285714285</v>
      </c>
      <c r="J73" s="15">
        <v>5</v>
      </c>
      <c r="K73" s="14">
        <v>98.826428571428593</v>
      </c>
      <c r="L73" s="14">
        <v>5</v>
      </c>
      <c r="M73" s="15">
        <v>4</v>
      </c>
    </row>
    <row r="74" spans="1:13" x14ac:dyDescent="0.25">
      <c r="A74" s="15" t="s">
        <v>127</v>
      </c>
      <c r="B74" s="15" t="s">
        <v>128</v>
      </c>
      <c r="C74" s="15"/>
      <c r="D74" s="15">
        <f>VLOOKUP(B74,[1]自动化!$B$5:$AU$117,46,0)</f>
        <v>77.957684499999999</v>
      </c>
      <c r="E74" s="15">
        <f>VLOOKUP(A74,[2]自动化!$C$5:$AW$141,45,0)</f>
        <v>82.247</v>
      </c>
      <c r="F74" s="15">
        <f>VLOOKUP(B74,[3]自动化!$B$5:$AU$138,46,0)</f>
        <v>82.694285714285712</v>
      </c>
      <c r="G74" s="14">
        <f t="shared" si="4"/>
        <v>80.966323404761894</v>
      </c>
      <c r="H74" s="15">
        <v>41</v>
      </c>
      <c r="I74" s="14">
        <f t="shared" si="3"/>
        <v>82.470642857142849</v>
      </c>
      <c r="J74" s="15">
        <v>42</v>
      </c>
      <c r="K74" s="14">
        <v>82.694285714285712</v>
      </c>
      <c r="L74" s="14">
        <v>42</v>
      </c>
      <c r="M74" s="15">
        <v>50</v>
      </c>
    </row>
    <row r="75" spans="1:13" x14ac:dyDescent="0.25">
      <c r="A75" s="12" t="s">
        <v>49</v>
      </c>
      <c r="B75" s="12" t="s">
        <v>50</v>
      </c>
      <c r="C75" s="13" t="s">
        <v>815</v>
      </c>
      <c r="D75" s="12"/>
      <c r="E75" s="12">
        <f>VLOOKUP(A75,[2]自动化!$C$5:$AW$141,45,0)</f>
        <v>86.104000000000013</v>
      </c>
      <c r="F75" s="12">
        <f>VLOOKUP(B75,[3]自动化!$B$5:$AU$138,46,0)</f>
        <v>87.103928571428568</v>
      </c>
      <c r="G75" s="13"/>
      <c r="H75" s="12"/>
      <c r="I75" s="13">
        <f t="shared" si="3"/>
        <v>86.603964285714284</v>
      </c>
      <c r="J75" s="12">
        <v>21</v>
      </c>
      <c r="K75" s="13">
        <v>87.103928571428568</v>
      </c>
      <c r="L75" s="12">
        <v>25</v>
      </c>
      <c r="M75" s="15">
        <v>27</v>
      </c>
    </row>
    <row r="76" spans="1:13" x14ac:dyDescent="0.25">
      <c r="A76" s="15" t="s">
        <v>193</v>
      </c>
      <c r="B76" s="15" t="s">
        <v>194</v>
      </c>
      <c r="C76" s="15"/>
      <c r="D76" s="14">
        <f>VLOOKUP(B76,[1]自动化!$B$5:$AU$117,46,0)</f>
        <v>81.023846199999994</v>
      </c>
      <c r="E76" s="15">
        <f>VLOOKUP(A76,[2]自动化!$C$5:$AW$141,45,0)</f>
        <v>75.287999999999997</v>
      </c>
      <c r="F76" s="15">
        <f>VLOOKUP(B76,[3]自动化!$B$5:$AU$138,46,0)</f>
        <v>80.030714285714296</v>
      </c>
      <c r="G76" s="14">
        <f t="shared" ref="G76:G116" si="5">AVERAGE(D76:F76)</f>
        <v>78.780853495238091</v>
      </c>
      <c r="H76" s="15">
        <v>62</v>
      </c>
      <c r="I76" s="14">
        <f t="shared" si="3"/>
        <v>77.659357142857147</v>
      </c>
      <c r="J76" s="14">
        <v>80</v>
      </c>
      <c r="K76" s="14">
        <v>80.030714285714296</v>
      </c>
      <c r="L76" s="14">
        <v>62</v>
      </c>
      <c r="M76" s="15">
        <v>74</v>
      </c>
    </row>
    <row r="77" spans="1:13" x14ac:dyDescent="0.25">
      <c r="A77" s="15" t="s">
        <v>111</v>
      </c>
      <c r="B77" s="15" t="s">
        <v>112</v>
      </c>
      <c r="C77" s="15"/>
      <c r="D77" s="15">
        <f>VLOOKUP(B77,[1]自动化!$B$5:$AU$117,46,0)</f>
        <v>81.574915500000003</v>
      </c>
      <c r="E77" s="15">
        <f>VLOOKUP(A77,[2]自动化!$C$5:$AW$141,45,0)</f>
        <v>77.469000000000008</v>
      </c>
      <c r="F77" s="15">
        <f>VLOOKUP(B77,[3]自动化!$B$5:$AU$138,46,0)</f>
        <v>82.357500000000002</v>
      </c>
      <c r="G77" s="14">
        <f t="shared" si="5"/>
        <v>80.467138500000019</v>
      </c>
      <c r="H77" s="15">
        <v>47</v>
      </c>
      <c r="I77" s="14">
        <f t="shared" si="3"/>
        <v>79.913250000000005</v>
      </c>
      <c r="J77" s="15">
        <v>57</v>
      </c>
      <c r="K77" s="14">
        <v>82.357500000000002</v>
      </c>
      <c r="L77" s="14">
        <v>43</v>
      </c>
      <c r="M77" s="15">
        <v>58</v>
      </c>
    </row>
    <row r="78" spans="1:13" x14ac:dyDescent="0.25">
      <c r="A78" s="15" t="s">
        <v>209</v>
      </c>
      <c r="B78" s="15" t="s">
        <v>210</v>
      </c>
      <c r="C78" s="15"/>
      <c r="D78" s="14">
        <f>VLOOKUP(B78,[1]自动化!$B$5:$AU$117,46,0)</f>
        <v>72.819599999999994</v>
      </c>
      <c r="E78" s="15">
        <f>VLOOKUP(A78,[2]自动化!$C$5:$AW$141,45,0)</f>
        <v>74.956999999999994</v>
      </c>
      <c r="F78" s="15">
        <f>VLOOKUP(B78,[3]自动化!$B$5:$AU$138,46,0)</f>
        <v>68.357500000000002</v>
      </c>
      <c r="G78" s="14">
        <f t="shared" si="5"/>
        <v>72.044699999999992</v>
      </c>
      <c r="H78" s="15">
        <v>97</v>
      </c>
      <c r="I78" s="14">
        <f t="shared" si="3"/>
        <v>71.657250000000005</v>
      </c>
      <c r="J78" s="14">
        <v>111</v>
      </c>
      <c r="K78" s="14">
        <v>68.357500000000002</v>
      </c>
      <c r="L78" s="14">
        <v>121</v>
      </c>
      <c r="M78" s="15">
        <v>113</v>
      </c>
    </row>
    <row r="79" spans="1:13" x14ac:dyDescent="0.25">
      <c r="A79" s="15" t="s">
        <v>19</v>
      </c>
      <c r="B79" s="15" t="s">
        <v>20</v>
      </c>
      <c r="C79" s="15"/>
      <c r="D79" s="15">
        <f>VLOOKUP(B79,[1]自动化!$B$5:$AU$117,46,0)</f>
        <v>88.826053799999997</v>
      </c>
      <c r="E79" s="15">
        <f>VLOOKUP(A79,[2]自动化!$C$5:$AW$141,45,0)</f>
        <v>92.759</v>
      </c>
      <c r="F79" s="15">
        <f>VLOOKUP(B79,[3]自动化!$B$5:$AU$138,46,0)</f>
        <v>103.84785714285714</v>
      </c>
      <c r="G79" s="14">
        <f t="shared" si="5"/>
        <v>95.14430364761904</v>
      </c>
      <c r="H79" s="15">
        <v>2</v>
      </c>
      <c r="I79" s="14">
        <f t="shared" ref="I79:I110" si="6">AVERAGE(E79:F79)</f>
        <v>98.303428571428569</v>
      </c>
      <c r="J79" s="15">
        <v>3</v>
      </c>
      <c r="K79" s="14">
        <v>103.84785714285714</v>
      </c>
      <c r="L79" s="14">
        <v>1</v>
      </c>
      <c r="M79" s="15">
        <v>2</v>
      </c>
    </row>
    <row r="80" spans="1:13" x14ac:dyDescent="0.25">
      <c r="A80" s="15" t="s">
        <v>197</v>
      </c>
      <c r="B80" s="15" t="s">
        <v>198</v>
      </c>
      <c r="C80" s="15"/>
      <c r="D80" s="14">
        <f>VLOOKUP(B80,[1]自动化!$B$5:$AU$117,46,0)</f>
        <v>69.669907600000002</v>
      </c>
      <c r="E80" s="15">
        <f>VLOOKUP(A80,[2]自动化!$C$5:$AW$141,45,0)</f>
        <v>75.733000000000004</v>
      </c>
      <c r="F80" s="15">
        <f>VLOOKUP(B80,[3]自动化!$B$5:$AU$138,46,0)</f>
        <v>70.641428571428577</v>
      </c>
      <c r="G80" s="14">
        <f t="shared" si="5"/>
        <v>72.014778723809528</v>
      </c>
      <c r="H80" s="15">
        <v>98</v>
      </c>
      <c r="I80" s="14">
        <f t="shared" si="6"/>
        <v>73.18721428571429</v>
      </c>
      <c r="J80" s="14">
        <v>108</v>
      </c>
      <c r="K80" s="14">
        <v>70.641428571428577</v>
      </c>
      <c r="L80" s="14">
        <v>117</v>
      </c>
      <c r="M80" s="15">
        <v>114</v>
      </c>
    </row>
    <row r="81" spans="1:13" x14ac:dyDescent="0.25">
      <c r="A81" s="15" t="s">
        <v>219</v>
      </c>
      <c r="B81" s="15" t="s">
        <v>220</v>
      </c>
      <c r="C81" s="15"/>
      <c r="D81" s="14">
        <f>VLOOKUP(B81,[1]自动化!$B$5:$AU$117,46,0)</f>
        <v>76.131461399999992</v>
      </c>
      <c r="E81" s="15">
        <f>VLOOKUP(A81,[2]自动化!$C$5:$AW$141,45,0)</f>
        <v>75.106000000000009</v>
      </c>
      <c r="F81" s="15">
        <f>VLOOKUP(B81,[3]自动化!$B$5:$AU$138,46,0)</f>
        <v>76.311071428571424</v>
      </c>
      <c r="G81" s="14">
        <f t="shared" si="5"/>
        <v>75.849510942857137</v>
      </c>
      <c r="H81" s="15">
        <v>79</v>
      </c>
      <c r="I81" s="14">
        <f t="shared" si="6"/>
        <v>75.708535714285716</v>
      </c>
      <c r="J81" s="14">
        <v>91</v>
      </c>
      <c r="K81" s="14">
        <v>76.311071428571424</v>
      </c>
      <c r="L81" s="14">
        <v>99</v>
      </c>
      <c r="M81" s="15">
        <v>94</v>
      </c>
    </row>
    <row r="82" spans="1:13" x14ac:dyDescent="0.25">
      <c r="A82" s="15" t="s">
        <v>239</v>
      </c>
      <c r="B82" s="15" t="s">
        <v>240</v>
      </c>
      <c r="C82" s="15"/>
      <c r="D82" s="14">
        <f>VLOOKUP(B82,[1]自动化!$B$5:$AU$117,46,0)</f>
        <v>76.462323100000006</v>
      </c>
      <c r="E82" s="15">
        <f>VLOOKUP(A82,[2]自动化!$C$5:$AW$141,45,0)</f>
        <v>73.102999999999994</v>
      </c>
      <c r="F82" s="15">
        <f>VLOOKUP(B82,[3]自动化!$B$5:$AU$138,46,0)</f>
        <v>76.214285714285708</v>
      </c>
      <c r="G82" s="14">
        <f t="shared" si="5"/>
        <v>75.259869604761903</v>
      </c>
      <c r="H82" s="15">
        <v>84</v>
      </c>
      <c r="I82" s="14">
        <f t="shared" si="6"/>
        <v>74.658642857142851</v>
      </c>
      <c r="J82" s="14">
        <v>98</v>
      </c>
      <c r="K82" s="14">
        <v>76.214285714285708</v>
      </c>
      <c r="L82" s="14">
        <v>101</v>
      </c>
      <c r="M82" s="15">
        <v>100</v>
      </c>
    </row>
    <row r="83" spans="1:13" x14ac:dyDescent="0.25">
      <c r="A83" s="15" t="s">
        <v>117</v>
      </c>
      <c r="B83" s="15" t="s">
        <v>118</v>
      </c>
      <c r="C83" s="15"/>
      <c r="D83" s="15">
        <f>VLOOKUP(B83,[1]自动化!$B$5:$AU$117,46,0)</f>
        <v>77.446138599999998</v>
      </c>
      <c r="E83" s="15">
        <f>VLOOKUP(A83,[2]自动化!$C$5:$AW$141,45,0)</f>
        <v>81.242000000000004</v>
      </c>
      <c r="F83" s="15">
        <f>VLOOKUP(B83,[3]自动化!$B$5:$AU$138,46,0)</f>
        <v>83.031071428571437</v>
      </c>
      <c r="G83" s="14">
        <f t="shared" si="5"/>
        <v>80.573070009523818</v>
      </c>
      <c r="H83" s="15">
        <v>46</v>
      </c>
      <c r="I83" s="14">
        <f t="shared" si="6"/>
        <v>82.136535714285714</v>
      </c>
      <c r="J83" s="15">
        <v>43</v>
      </c>
      <c r="K83" s="14">
        <v>83.031071428571437</v>
      </c>
      <c r="L83" s="14">
        <v>39</v>
      </c>
      <c r="M83" s="15">
        <v>57</v>
      </c>
    </row>
    <row r="84" spans="1:13" x14ac:dyDescent="0.25">
      <c r="A84" s="15" t="s">
        <v>35</v>
      </c>
      <c r="B84" s="15" t="s">
        <v>36</v>
      </c>
      <c r="C84" s="14"/>
      <c r="D84" s="15">
        <f>VLOOKUP(B84,[1]自动化!$B$5:$AU$117,46,0)</f>
        <v>88.160115499999989</v>
      </c>
      <c r="E84" s="15">
        <f>VLOOKUP(A84,[2]自动化!$C$5:$AW$141,45,0)</f>
        <v>87.335000000000008</v>
      </c>
      <c r="F84" s="15">
        <f>VLOOKUP(B84,[3]自动化!$B$5:$AU$138,46,0)</f>
        <v>86.627499999999998</v>
      </c>
      <c r="G84" s="14">
        <f t="shared" si="5"/>
        <v>87.37420516666667</v>
      </c>
      <c r="H84" s="15">
        <v>11</v>
      </c>
      <c r="I84" s="14">
        <f t="shared" si="6"/>
        <v>86.981250000000003</v>
      </c>
      <c r="J84" s="15">
        <v>19</v>
      </c>
      <c r="K84" s="14">
        <v>86.627499999999998</v>
      </c>
      <c r="L84" s="14">
        <v>26</v>
      </c>
      <c r="M84" s="15">
        <v>13</v>
      </c>
    </row>
    <row r="85" spans="1:13" x14ac:dyDescent="0.25">
      <c r="A85" s="15" t="s">
        <v>99</v>
      </c>
      <c r="B85" s="15" t="s">
        <v>100</v>
      </c>
      <c r="C85" s="15"/>
      <c r="D85" s="15">
        <f>VLOOKUP(B85,[1]自动化!$B$5:$AU$117,46,0)</f>
        <v>82.399769300000003</v>
      </c>
      <c r="E85" s="15">
        <f>VLOOKUP(A85,[2]自动化!$C$5:$AW$141,45,0)</f>
        <v>82.503</v>
      </c>
      <c r="F85" s="15">
        <f>VLOOKUP(B85,[3]自动化!$B$5:$AU$138,46,0)</f>
        <v>85.017500000000013</v>
      </c>
      <c r="G85" s="14">
        <f t="shared" si="5"/>
        <v>83.306756433333334</v>
      </c>
      <c r="H85" s="15">
        <v>31</v>
      </c>
      <c r="I85" s="14">
        <f t="shared" si="6"/>
        <v>83.760250000000013</v>
      </c>
      <c r="J85" s="15">
        <v>34</v>
      </c>
      <c r="K85" s="14">
        <v>85.017500000000013</v>
      </c>
      <c r="L85" s="14">
        <v>30</v>
      </c>
      <c r="M85" s="15">
        <v>39</v>
      </c>
    </row>
    <row r="86" spans="1:13" x14ac:dyDescent="0.25">
      <c r="A86" s="15" t="s">
        <v>252</v>
      </c>
      <c r="B86" s="15" t="s">
        <v>253</v>
      </c>
      <c r="C86" s="15"/>
      <c r="D86" s="14">
        <f>VLOOKUP(B86,[1]自动化!$B$5:$AU$117,46,0)</f>
        <v>68.851923099999993</v>
      </c>
      <c r="E86" s="15">
        <f>VLOOKUP(A86,[2]自动化!$C$5:$AW$141,45,0)</f>
        <v>69.590999999999994</v>
      </c>
      <c r="F86" s="15">
        <f>VLOOKUP(B86,[3]自动化!$B$5:$AU$138,46,0)</f>
        <v>71.681785714285724</v>
      </c>
      <c r="G86" s="14">
        <f t="shared" si="5"/>
        <v>70.041569604761904</v>
      </c>
      <c r="H86" s="15">
        <v>101</v>
      </c>
      <c r="I86" s="14">
        <f t="shared" si="6"/>
        <v>70.636392857142852</v>
      </c>
      <c r="J86" s="14">
        <v>113</v>
      </c>
      <c r="K86" s="14">
        <v>71.681785714285724</v>
      </c>
      <c r="L86" s="14">
        <v>115</v>
      </c>
      <c r="M86" s="15">
        <v>117</v>
      </c>
    </row>
    <row r="87" spans="1:13" x14ac:dyDescent="0.25">
      <c r="A87" s="15" t="s">
        <v>115</v>
      </c>
      <c r="B87" s="15" t="s">
        <v>116</v>
      </c>
      <c r="C87" s="15"/>
      <c r="D87" s="15">
        <f>VLOOKUP(B87,[1]自动化!$B$5:$AU$117,46,0)</f>
        <v>77.030999999999992</v>
      </c>
      <c r="E87" s="15">
        <f>VLOOKUP(A87,[2]自动化!$C$5:$AW$141,45,0)</f>
        <v>80.046999999999997</v>
      </c>
      <c r="F87" s="15">
        <f>VLOOKUP(B87,[3]自动化!$B$5:$AU$138,46,0)</f>
        <v>79.476187500000009</v>
      </c>
      <c r="G87" s="14">
        <f t="shared" si="5"/>
        <v>78.851395833333328</v>
      </c>
      <c r="H87" s="15">
        <v>60</v>
      </c>
      <c r="I87" s="14">
        <f t="shared" si="6"/>
        <v>79.761593750000003</v>
      </c>
      <c r="J87" s="15">
        <v>60</v>
      </c>
      <c r="K87" s="14">
        <v>79.476187500000009</v>
      </c>
      <c r="L87" s="14">
        <v>66</v>
      </c>
      <c r="M87" s="15">
        <v>72</v>
      </c>
    </row>
    <row r="88" spans="1:13" x14ac:dyDescent="0.25">
      <c r="A88" s="15" t="s">
        <v>41</v>
      </c>
      <c r="B88" s="15" t="s">
        <v>42</v>
      </c>
      <c r="C88" s="15"/>
      <c r="D88" s="15">
        <f>VLOOKUP(B88,[1]自动化!$B$5:$AU$117,46,0)</f>
        <v>83.040800000000004</v>
      </c>
      <c r="E88" s="15">
        <f>VLOOKUP(A88,[2]自动化!$C$5:$AW$141,45,0)</f>
        <v>97.647999999999996</v>
      </c>
      <c r="F88" s="15">
        <f>VLOOKUP(B88,[3]自动化!$B$5:$AU$138,46,0)</f>
        <v>101.255375</v>
      </c>
      <c r="G88" s="14">
        <f t="shared" si="5"/>
        <v>93.981391666666681</v>
      </c>
      <c r="H88" s="15">
        <v>5</v>
      </c>
      <c r="I88" s="14">
        <f t="shared" si="6"/>
        <v>99.451687499999991</v>
      </c>
      <c r="J88" s="15">
        <v>2</v>
      </c>
      <c r="K88" s="14">
        <v>101.255375</v>
      </c>
      <c r="L88" s="14">
        <v>3</v>
      </c>
      <c r="M88" s="15">
        <v>5</v>
      </c>
    </row>
    <row r="89" spans="1:13" x14ac:dyDescent="0.25">
      <c r="A89" s="15" t="s">
        <v>207</v>
      </c>
      <c r="B89" s="15" t="s">
        <v>208</v>
      </c>
      <c r="C89" s="15"/>
      <c r="D89" s="14">
        <f>VLOOKUP(B89,[1]自动化!$B$5:$AU$117,46,0)</f>
        <v>76.369800000000012</v>
      </c>
      <c r="E89" s="15">
        <f>VLOOKUP(A89,[2]自动化!$C$5:$AW$141,45,0)</f>
        <v>73.435999999999993</v>
      </c>
      <c r="F89" s="15">
        <f>VLOOKUP(B89,[3]自动化!$B$5:$AU$138,46,0)</f>
        <v>74.435562500000003</v>
      </c>
      <c r="G89" s="14">
        <f t="shared" si="5"/>
        <v>74.747120833333341</v>
      </c>
      <c r="H89" s="15">
        <v>88</v>
      </c>
      <c r="I89" s="14">
        <f t="shared" si="6"/>
        <v>73.935781249999991</v>
      </c>
      <c r="J89" s="14">
        <v>103</v>
      </c>
      <c r="K89" s="14">
        <v>74.435562500000003</v>
      </c>
      <c r="L89" s="14">
        <v>110</v>
      </c>
      <c r="M89" s="15">
        <v>104</v>
      </c>
    </row>
    <row r="90" spans="1:13" x14ac:dyDescent="0.25">
      <c r="A90" s="15" t="s">
        <v>258</v>
      </c>
      <c r="B90" s="15" t="s">
        <v>259</v>
      </c>
      <c r="C90" s="15"/>
      <c r="D90" s="14">
        <f>VLOOKUP(B90,[1]自动化!$B$5:$AU$117,46,0)</f>
        <v>67.63</v>
      </c>
      <c r="E90" s="15">
        <f>VLOOKUP(A90,[2]自动化!$C$5:$AW$141,45,0)</f>
        <v>62.016999999999989</v>
      </c>
      <c r="F90" s="15">
        <f>VLOOKUP(B90,[3]自动化!$B$5:$AU$138,46,0)</f>
        <v>66.3016875</v>
      </c>
      <c r="G90" s="14">
        <f t="shared" si="5"/>
        <v>65.316229166666673</v>
      </c>
      <c r="H90" s="15">
        <v>103</v>
      </c>
      <c r="I90" s="14">
        <f t="shared" si="6"/>
        <v>64.159343749999991</v>
      </c>
      <c r="J90" s="14">
        <v>118</v>
      </c>
      <c r="K90" s="14">
        <v>66.3016875</v>
      </c>
      <c r="L90" s="14">
        <v>122</v>
      </c>
      <c r="M90" s="15">
        <v>119</v>
      </c>
    </row>
    <row r="91" spans="1:13" x14ac:dyDescent="0.25">
      <c r="A91" s="15" t="s">
        <v>97</v>
      </c>
      <c r="B91" s="15" t="s">
        <v>98</v>
      </c>
      <c r="C91" s="15"/>
      <c r="D91" s="15">
        <f>VLOOKUP(B91,[1]自动化!$B$5:$AU$117,46,0)</f>
        <v>77.763599999999983</v>
      </c>
      <c r="E91" s="15">
        <f>VLOOKUP(A91,[2]自动化!$C$5:$AW$141,45,0)</f>
        <v>81.595999999999989</v>
      </c>
      <c r="F91" s="15">
        <f>VLOOKUP(B91,[3]自动化!$B$5:$AU$138,46,0)</f>
        <v>81.521437500000005</v>
      </c>
      <c r="G91" s="14">
        <f t="shared" si="5"/>
        <v>80.293679166666664</v>
      </c>
      <c r="H91" s="15">
        <v>48</v>
      </c>
      <c r="I91" s="14">
        <f t="shared" si="6"/>
        <v>81.558718749999997</v>
      </c>
      <c r="J91" s="15">
        <v>46</v>
      </c>
      <c r="K91" s="14">
        <v>81.521437500000005</v>
      </c>
      <c r="L91" s="14">
        <v>48</v>
      </c>
      <c r="M91" s="15">
        <v>59</v>
      </c>
    </row>
    <row r="92" spans="1:13" x14ac:dyDescent="0.25">
      <c r="A92" s="15" t="s">
        <v>243</v>
      </c>
      <c r="B92" s="15" t="s">
        <v>244</v>
      </c>
      <c r="C92" s="15"/>
      <c r="D92" s="14">
        <f>VLOOKUP(B92,[1]自动化!$B$5:$AU$117,46,0)</f>
        <v>75.891599999999997</v>
      </c>
      <c r="E92" s="15">
        <f>VLOOKUP(A92,[2]自动化!$C$5:$AW$141,45,0)</f>
        <v>71.379000000000005</v>
      </c>
      <c r="F92" s="15">
        <f>VLOOKUP(B92,[3]自动化!$B$5:$AU$138,46,0)</f>
        <v>76.453749999999985</v>
      </c>
      <c r="G92" s="14">
        <f t="shared" si="5"/>
        <v>74.574783333333329</v>
      </c>
      <c r="H92" s="15">
        <v>90</v>
      </c>
      <c r="I92" s="14">
        <f t="shared" si="6"/>
        <v>73.916374999999988</v>
      </c>
      <c r="J92" s="14">
        <v>104</v>
      </c>
      <c r="K92" s="14">
        <v>76.453749999999985</v>
      </c>
      <c r="L92" s="14">
        <v>96</v>
      </c>
      <c r="M92" s="15">
        <v>106</v>
      </c>
    </row>
    <row r="93" spans="1:13" x14ac:dyDescent="0.25">
      <c r="A93" s="15" t="s">
        <v>143</v>
      </c>
      <c r="B93" s="15" t="s">
        <v>144</v>
      </c>
      <c r="C93" s="15"/>
      <c r="D93" s="15">
        <f>VLOOKUP(B93,[1]自动化!$B$5:$AU$117,46,0)</f>
        <v>82.454799999999992</v>
      </c>
      <c r="E93" s="15">
        <f>VLOOKUP(A93,[2]自动化!$C$5:$AW$141,45,0)</f>
        <v>75.494</v>
      </c>
      <c r="F93" s="15">
        <f>VLOOKUP(B93,[3]自动化!$B$5:$AU$138,46,0)</f>
        <v>78.600562499999981</v>
      </c>
      <c r="G93" s="14">
        <f t="shared" si="5"/>
        <v>78.849787499999991</v>
      </c>
      <c r="H93" s="15">
        <v>61</v>
      </c>
      <c r="I93" s="14">
        <f t="shared" si="6"/>
        <v>77.047281249999997</v>
      </c>
      <c r="J93" s="15">
        <v>83</v>
      </c>
      <c r="K93" s="14">
        <v>78.600562499999981</v>
      </c>
      <c r="L93" s="14">
        <v>73</v>
      </c>
      <c r="M93" s="15">
        <v>73</v>
      </c>
    </row>
    <row r="94" spans="1:13" x14ac:dyDescent="0.25">
      <c r="A94" s="15" t="s">
        <v>77</v>
      </c>
      <c r="B94" s="15" t="s">
        <v>78</v>
      </c>
      <c r="C94" s="15"/>
      <c r="D94" s="14">
        <f>VLOOKUP(B94,[1]自动化!$B$5:$AU$117,46,0)</f>
        <v>84.2012</v>
      </c>
      <c r="E94" s="15">
        <f>VLOOKUP(A94,[2]自动化!$C$5:$AW$141,45,0)</f>
        <v>81.95</v>
      </c>
      <c r="F94" s="15">
        <f>VLOOKUP(B94,[3]自动化!$B$5:$AU$138,46,0)</f>
        <v>80.698499999999996</v>
      </c>
      <c r="G94" s="14">
        <f t="shared" si="5"/>
        <v>82.283233333333342</v>
      </c>
      <c r="H94" s="15">
        <v>35</v>
      </c>
      <c r="I94" s="14">
        <f t="shared" si="6"/>
        <v>81.324250000000006</v>
      </c>
      <c r="J94" s="14">
        <v>48</v>
      </c>
      <c r="K94" s="14">
        <v>80.698499999999996</v>
      </c>
      <c r="L94" s="14">
        <v>53</v>
      </c>
      <c r="M94" s="15">
        <v>43</v>
      </c>
    </row>
    <row r="95" spans="1:13" x14ac:dyDescent="0.25">
      <c r="A95" s="15" t="s">
        <v>199</v>
      </c>
      <c r="B95" s="15" t="s">
        <v>200</v>
      </c>
      <c r="C95" s="15"/>
      <c r="D95" s="14">
        <f>VLOOKUP(B95,[1]自动化!$B$5:$AU$117,46,0)</f>
        <v>79.324400000000011</v>
      </c>
      <c r="E95" s="15">
        <f>VLOOKUP(A95,[2]自动化!$C$5:$AW$141,45,0)</f>
        <v>71.549000000000007</v>
      </c>
      <c r="F95" s="15">
        <f>VLOOKUP(B95,[3]自动化!$B$5:$AU$138,46,0)</f>
        <v>75.068937500000004</v>
      </c>
      <c r="G95" s="14">
        <f t="shared" si="5"/>
        <v>75.314112500000007</v>
      </c>
      <c r="H95" s="15">
        <v>82</v>
      </c>
      <c r="I95" s="14">
        <f t="shared" si="6"/>
        <v>73.308968750000005</v>
      </c>
      <c r="J95" s="14">
        <v>105</v>
      </c>
      <c r="K95" s="14">
        <v>75.068937500000004</v>
      </c>
      <c r="L95" s="14">
        <v>108</v>
      </c>
      <c r="M95" s="15">
        <v>98</v>
      </c>
    </row>
    <row r="96" spans="1:13" x14ac:dyDescent="0.25">
      <c r="A96" s="15" t="s">
        <v>43</v>
      </c>
      <c r="B96" s="15" t="s">
        <v>44</v>
      </c>
      <c r="C96" s="14"/>
      <c r="D96" s="15">
        <f>VLOOKUP(B96,[1]自动化!$B$5:$AU$117,46,0)</f>
        <v>87.201799999999992</v>
      </c>
      <c r="E96" s="15">
        <f>VLOOKUP(A96,[2]自动化!$C$5:$AW$141,45,0)</f>
        <v>84.221999999999994</v>
      </c>
      <c r="F96" s="15">
        <f>VLOOKUP(B96,[3]自动化!$B$5:$AU$138,46,0)</f>
        <v>86.259374999999991</v>
      </c>
      <c r="G96" s="14">
        <f t="shared" si="5"/>
        <v>85.89439166666665</v>
      </c>
      <c r="H96" s="15">
        <v>17</v>
      </c>
      <c r="I96" s="14">
        <f t="shared" si="6"/>
        <v>85.240687499999993</v>
      </c>
      <c r="J96" s="15">
        <v>27</v>
      </c>
      <c r="K96" s="14">
        <v>86.259374999999991</v>
      </c>
      <c r="L96" s="14">
        <v>28</v>
      </c>
      <c r="M96" s="15">
        <v>23</v>
      </c>
    </row>
    <row r="97" spans="1:13" x14ac:dyDescent="0.25">
      <c r="A97" s="15" t="s">
        <v>131</v>
      </c>
      <c r="B97" s="15" t="s">
        <v>132</v>
      </c>
      <c r="C97" s="15"/>
      <c r="D97" s="15">
        <f>VLOOKUP(B97,[1]自动化!$B$5:$AU$117,46,0)</f>
        <v>75.796600000000012</v>
      </c>
      <c r="E97" s="15">
        <f>VLOOKUP(A97,[2]自动化!$C$5:$AW$141,45,0)</f>
        <v>81.955999999999989</v>
      </c>
      <c r="F97" s="15">
        <f>VLOOKUP(B97,[3]自动化!$B$5:$AU$138,46,0)</f>
        <v>80.290187500000002</v>
      </c>
      <c r="G97" s="14">
        <f t="shared" si="5"/>
        <v>79.34759583333333</v>
      </c>
      <c r="H97" s="15">
        <v>55</v>
      </c>
      <c r="I97" s="14">
        <f t="shared" si="6"/>
        <v>81.123093749999995</v>
      </c>
      <c r="J97" s="15">
        <v>49</v>
      </c>
      <c r="K97" s="14">
        <v>80.290187500000002</v>
      </c>
      <c r="L97" s="14">
        <v>58</v>
      </c>
      <c r="M97" s="15">
        <v>67</v>
      </c>
    </row>
    <row r="98" spans="1:13" x14ac:dyDescent="0.25">
      <c r="A98" s="15" t="s">
        <v>223</v>
      </c>
      <c r="B98" s="15" t="s">
        <v>224</v>
      </c>
      <c r="C98" s="15"/>
      <c r="D98" s="14">
        <f>VLOOKUP(B98,[1]自动化!$B$5:$AU$117,46,0)</f>
        <v>67.656199999999984</v>
      </c>
      <c r="E98" s="15">
        <f>VLOOKUP(A98,[2]自动化!$C$5:$AW$141,45,0)</f>
        <v>72.768000000000001</v>
      </c>
      <c r="F98" s="15">
        <f>VLOOKUP(B98,[3]自动化!$B$5:$AU$138,46,0)</f>
        <v>75.794624999999996</v>
      </c>
      <c r="G98" s="14">
        <f t="shared" si="5"/>
        <v>72.072941666666665</v>
      </c>
      <c r="H98" s="15">
        <v>96</v>
      </c>
      <c r="I98" s="14">
        <f t="shared" si="6"/>
        <v>74.281312499999999</v>
      </c>
      <c r="J98" s="14">
        <v>101</v>
      </c>
      <c r="K98" s="14">
        <v>75.794624999999996</v>
      </c>
      <c r="L98" s="14">
        <v>103</v>
      </c>
      <c r="M98" s="15">
        <v>112</v>
      </c>
    </row>
    <row r="99" spans="1:13" x14ac:dyDescent="0.25">
      <c r="A99" s="15" t="s">
        <v>47</v>
      </c>
      <c r="B99" s="15" t="s">
        <v>48</v>
      </c>
      <c r="C99" s="15"/>
      <c r="D99" s="15">
        <f>VLOOKUP(B99,[1]自动化!$B$5:$AU$117,46,0)</f>
        <v>84.446200000000005</v>
      </c>
      <c r="E99" s="15">
        <f>VLOOKUP(A99,[2]自动化!$C$5:$AW$141,45,0)</f>
        <v>86.527999999999992</v>
      </c>
      <c r="F99" s="15">
        <f>VLOOKUP(B99,[3]自动化!$B$5:$AU$138,46,0)</f>
        <v>83.743375</v>
      </c>
      <c r="G99" s="14">
        <f t="shared" si="5"/>
        <v>84.905858333333342</v>
      </c>
      <c r="H99" s="15">
        <v>22</v>
      </c>
      <c r="I99" s="14">
        <f t="shared" si="6"/>
        <v>85.135687499999989</v>
      </c>
      <c r="J99" s="15">
        <v>29</v>
      </c>
      <c r="K99" s="14">
        <v>83.743375</v>
      </c>
      <c r="L99" s="14">
        <v>36</v>
      </c>
      <c r="M99" s="15">
        <v>30</v>
      </c>
    </row>
    <row r="100" spans="1:13" x14ac:dyDescent="0.25">
      <c r="A100" s="15" t="s">
        <v>237</v>
      </c>
      <c r="B100" s="15" t="s">
        <v>238</v>
      </c>
      <c r="C100" s="15"/>
      <c r="D100" s="14">
        <f>VLOOKUP(B100,[1]自动化!$B$5:$AU$117,46,0)</f>
        <v>72.537399999999991</v>
      </c>
      <c r="E100" s="15">
        <f>VLOOKUP(A100,[2]自动化!$C$5:$AW$141,45,0)</f>
        <v>70.713999999999999</v>
      </c>
      <c r="F100" s="15">
        <f>VLOOKUP(B100,[3]自动化!$B$5:$AU$138,46,0)</f>
        <v>72.651124999999993</v>
      </c>
      <c r="G100" s="14">
        <f t="shared" si="5"/>
        <v>71.967508333333328</v>
      </c>
      <c r="H100" s="15">
        <v>100</v>
      </c>
      <c r="I100" s="14">
        <f t="shared" si="6"/>
        <v>71.682562499999989</v>
      </c>
      <c r="J100" s="14">
        <v>110</v>
      </c>
      <c r="K100" s="14">
        <v>72.651124999999993</v>
      </c>
      <c r="L100" s="14">
        <v>113</v>
      </c>
      <c r="M100" s="15">
        <v>116</v>
      </c>
    </row>
    <row r="101" spans="1:13" x14ac:dyDescent="0.25">
      <c r="A101" s="15" t="s">
        <v>241</v>
      </c>
      <c r="B101" s="15" t="s">
        <v>242</v>
      </c>
      <c r="C101" s="15"/>
      <c r="D101" s="14">
        <f>VLOOKUP(B101,[1]自动化!$B$5:$AU$117,46,0)</f>
        <v>69.464399999999998</v>
      </c>
      <c r="E101" s="15">
        <f>VLOOKUP(A101,[2]自动化!$C$5:$AW$141,45,0)</f>
        <v>72.834000000000003</v>
      </c>
      <c r="F101" s="15">
        <f>VLOOKUP(B101,[3]自动化!$B$5:$AU$138,46,0)</f>
        <v>73.68731249999999</v>
      </c>
      <c r="G101" s="14">
        <f t="shared" si="5"/>
        <v>71.995237500000002</v>
      </c>
      <c r="H101" s="15">
        <v>99</v>
      </c>
      <c r="I101" s="14">
        <f t="shared" si="6"/>
        <v>73.260656249999997</v>
      </c>
      <c r="J101" s="14">
        <v>106</v>
      </c>
      <c r="K101" s="14">
        <v>73.68731249999999</v>
      </c>
      <c r="L101" s="14">
        <v>112</v>
      </c>
      <c r="M101" s="15">
        <v>115</v>
      </c>
    </row>
    <row r="102" spans="1:13" x14ac:dyDescent="0.25">
      <c r="A102" s="15" t="s">
        <v>153</v>
      </c>
      <c r="B102" s="15" t="s">
        <v>154</v>
      </c>
      <c r="C102" s="15"/>
      <c r="D102" s="15">
        <f>VLOOKUP(B102,[1]自动化!$B$5:$AU$117,46,0)</f>
        <v>82.190399999999997</v>
      </c>
      <c r="E102" s="15">
        <f>VLOOKUP(A102,[2]自动化!$C$5:$AW$141,45,0)</f>
        <v>77.53</v>
      </c>
      <c r="F102" s="15">
        <f>VLOOKUP(B102,[3]自动化!$B$5:$AU$138,46,0)</f>
        <v>76.251312499999997</v>
      </c>
      <c r="G102" s="14">
        <f t="shared" si="5"/>
        <v>78.657237499999994</v>
      </c>
      <c r="H102" s="15">
        <v>64</v>
      </c>
      <c r="I102" s="14">
        <f t="shared" si="6"/>
        <v>76.890656250000006</v>
      </c>
      <c r="J102" s="15">
        <v>85</v>
      </c>
      <c r="K102" s="14">
        <v>76.251312499999997</v>
      </c>
      <c r="L102" s="14">
        <v>100</v>
      </c>
      <c r="M102" s="15">
        <v>76</v>
      </c>
    </row>
    <row r="103" spans="1:13" x14ac:dyDescent="0.25">
      <c r="A103" s="15" t="s">
        <v>211</v>
      </c>
      <c r="B103" s="15" t="s">
        <v>212</v>
      </c>
      <c r="C103" s="15"/>
      <c r="D103" s="14">
        <f>VLOOKUP(B103,[1]自动化!$B$5:$AU$117,46,0)</f>
        <v>73.150199999999998</v>
      </c>
      <c r="E103" s="15">
        <f>VLOOKUP(A103,[2]自动化!$C$5:$AW$141,45,0)</f>
        <v>74.962000000000003</v>
      </c>
      <c r="F103" s="15">
        <f>VLOOKUP(B103,[3]自动化!$B$5:$AU$138,46,0)</f>
        <v>74.196562499999999</v>
      </c>
      <c r="G103" s="14">
        <f t="shared" si="5"/>
        <v>74.102920833333329</v>
      </c>
      <c r="H103" s="15">
        <v>93</v>
      </c>
      <c r="I103" s="14">
        <f t="shared" si="6"/>
        <v>74.579281250000008</v>
      </c>
      <c r="J103" s="14">
        <v>99</v>
      </c>
      <c r="K103" s="14">
        <v>74.196562499999999</v>
      </c>
      <c r="L103" s="14">
        <v>111</v>
      </c>
      <c r="M103" s="15">
        <v>109</v>
      </c>
    </row>
    <row r="104" spans="1:13" x14ac:dyDescent="0.25">
      <c r="A104" s="15" t="s">
        <v>129</v>
      </c>
      <c r="B104" s="15" t="s">
        <v>130</v>
      </c>
      <c r="C104" s="15"/>
      <c r="D104" s="15">
        <f>VLOOKUP(B104,[1]自动化!$B$5:$AU$117,46,0)</f>
        <v>76.971800000000002</v>
      </c>
      <c r="E104" s="15">
        <f>VLOOKUP(A104,[2]自动化!$C$5:$AW$141,45,0)</f>
        <v>78.744</v>
      </c>
      <c r="F104" s="15">
        <f>VLOOKUP(B104,[3]自动化!$B$5:$AU$138,46,0)</f>
        <v>79.070562499999994</v>
      </c>
      <c r="G104" s="14">
        <f t="shared" si="5"/>
        <v>78.262120833333327</v>
      </c>
      <c r="H104" s="15">
        <v>65</v>
      </c>
      <c r="I104" s="14">
        <f t="shared" si="6"/>
        <v>78.907281249999997</v>
      </c>
      <c r="J104" s="15">
        <v>70</v>
      </c>
      <c r="K104" s="14">
        <v>79.070562499999994</v>
      </c>
      <c r="L104" s="14">
        <v>71</v>
      </c>
      <c r="M104" s="15">
        <v>77</v>
      </c>
    </row>
    <row r="105" spans="1:13" x14ac:dyDescent="0.25">
      <c r="A105" s="15" t="s">
        <v>73</v>
      </c>
      <c r="B105" s="15" t="s">
        <v>74</v>
      </c>
      <c r="C105" s="14"/>
      <c r="D105" s="15">
        <f>VLOOKUP(B105,[1]自动化!$B$5:$AU$117,46,0)</f>
        <v>82.170199999999994</v>
      </c>
      <c r="E105" s="15">
        <f>VLOOKUP(A105,[2]自动化!$C$5:$AW$141,45,0)</f>
        <v>84.774000000000001</v>
      </c>
      <c r="F105" s="15">
        <f>VLOOKUP(B105,[3]自动化!$B$5:$AU$138,46,0)</f>
        <v>94.068562500000013</v>
      </c>
      <c r="G105" s="14">
        <f t="shared" si="5"/>
        <v>87.004254166666669</v>
      </c>
      <c r="H105" s="15">
        <v>14</v>
      </c>
      <c r="I105" s="14">
        <f t="shared" si="6"/>
        <v>89.421281250000007</v>
      </c>
      <c r="J105" s="15">
        <v>11</v>
      </c>
      <c r="K105" s="14">
        <v>94.068562500000013</v>
      </c>
      <c r="L105" s="14">
        <v>9</v>
      </c>
      <c r="M105" s="15">
        <v>18</v>
      </c>
    </row>
    <row r="106" spans="1:13" x14ac:dyDescent="0.25">
      <c r="A106" s="15" t="s">
        <v>181</v>
      </c>
      <c r="B106" s="15" t="s">
        <v>182</v>
      </c>
      <c r="C106" s="15"/>
      <c r="D106" s="14">
        <f>VLOOKUP(B106,[1]自动化!$B$5:$AU$117,46,0)</f>
        <v>76.232399999999984</v>
      </c>
      <c r="E106" s="15">
        <f>VLOOKUP(A106,[2]自动化!$C$5:$AW$141,45,0)</f>
        <v>75.418000000000006</v>
      </c>
      <c r="F106" s="15">
        <f>VLOOKUP(B106,[3]自动化!$B$5:$AU$138,46,0)</f>
        <v>77.212125</v>
      </c>
      <c r="G106" s="14">
        <f t="shared" si="5"/>
        <v>76.287508333333335</v>
      </c>
      <c r="H106" s="15">
        <v>77</v>
      </c>
      <c r="I106" s="14">
        <f t="shared" si="6"/>
        <v>76.31506250000001</v>
      </c>
      <c r="J106" s="14">
        <v>88</v>
      </c>
      <c r="K106" s="14">
        <v>77.212125</v>
      </c>
      <c r="L106" s="14">
        <v>91</v>
      </c>
      <c r="M106" s="15">
        <v>91</v>
      </c>
    </row>
    <row r="107" spans="1:13" x14ac:dyDescent="0.25">
      <c r="A107" s="15" t="s">
        <v>221</v>
      </c>
      <c r="B107" s="15" t="s">
        <v>222</v>
      </c>
      <c r="C107" s="15"/>
      <c r="D107" s="14">
        <f>VLOOKUP(B107,[1]自动化!$B$5:$AU$117,46,0)</f>
        <v>74.327476899999994</v>
      </c>
      <c r="E107" s="15">
        <f>VLOOKUP(A107,[2]自动化!$C$5:$AW$141,45,0)</f>
        <v>74.169000000000011</v>
      </c>
      <c r="F107" s="15">
        <f>VLOOKUP(B107,[3]自动化!$B$5:$AU$138,46,0)</f>
        <v>75.287142857142882</v>
      </c>
      <c r="G107" s="14">
        <f t="shared" si="5"/>
        <v>74.594539919047634</v>
      </c>
      <c r="H107" s="15">
        <v>89</v>
      </c>
      <c r="I107" s="14">
        <f t="shared" si="6"/>
        <v>74.72807142857144</v>
      </c>
      <c r="J107" s="14">
        <v>97</v>
      </c>
      <c r="K107" s="14">
        <v>75.287142857142882</v>
      </c>
      <c r="L107" s="14">
        <v>106</v>
      </c>
      <c r="M107" s="15">
        <v>105</v>
      </c>
    </row>
    <row r="108" spans="1:13" x14ac:dyDescent="0.25">
      <c r="A108" s="15" t="s">
        <v>113</v>
      </c>
      <c r="B108" s="15" t="s">
        <v>114</v>
      </c>
      <c r="C108" s="15"/>
      <c r="D108" s="15">
        <f>VLOOKUP(B108,[1]自动化!$B$5:$AU$117,46,0)</f>
        <v>80.659000000000006</v>
      </c>
      <c r="E108" s="15">
        <f>VLOOKUP(A108,[2]自动化!$C$5:$AW$141,45,0)</f>
        <v>81.694000000000003</v>
      </c>
      <c r="F108" s="15">
        <f>VLOOKUP(B108,[3]自动化!$B$5:$AU$138,46,0)</f>
        <v>83.31750000000001</v>
      </c>
      <c r="G108" s="14">
        <f t="shared" si="5"/>
        <v>81.890166666666673</v>
      </c>
      <c r="H108" s="15">
        <v>37</v>
      </c>
      <c r="I108" s="14">
        <f t="shared" si="6"/>
        <v>82.505750000000006</v>
      </c>
      <c r="J108" s="15">
        <v>41</v>
      </c>
      <c r="K108" s="14">
        <v>83.31750000000001</v>
      </c>
      <c r="L108" s="14">
        <v>37</v>
      </c>
      <c r="M108" s="15">
        <v>46</v>
      </c>
    </row>
    <row r="109" spans="1:13" x14ac:dyDescent="0.25">
      <c r="A109" s="15" t="s">
        <v>23</v>
      </c>
      <c r="B109" s="15" t="s">
        <v>24</v>
      </c>
      <c r="C109" s="15"/>
      <c r="D109" s="15">
        <f>VLOOKUP(B109,[1]自动化!$B$5:$AU$117,46,0)</f>
        <v>89.400361399999994</v>
      </c>
      <c r="E109" s="15">
        <f>VLOOKUP(A109,[2]自动化!$C$5:$AW$141,45,0)</f>
        <v>89.11399999999999</v>
      </c>
      <c r="F109" s="15">
        <f>VLOOKUP(B109,[3]自动化!$B$5:$AU$138,46,0)</f>
        <v>96.724999999999994</v>
      </c>
      <c r="G109" s="14">
        <f t="shared" si="5"/>
        <v>91.746453799999998</v>
      </c>
      <c r="H109" s="15">
        <v>6</v>
      </c>
      <c r="I109" s="14">
        <f t="shared" si="6"/>
        <v>92.919499999999999</v>
      </c>
      <c r="J109" s="15">
        <v>6</v>
      </c>
      <c r="K109" s="14">
        <v>96.724999999999994</v>
      </c>
      <c r="L109" s="14">
        <v>7</v>
      </c>
      <c r="M109" s="15">
        <v>7</v>
      </c>
    </row>
    <row r="110" spans="1:13" x14ac:dyDescent="0.25">
      <c r="A110" s="15" t="s">
        <v>205</v>
      </c>
      <c r="B110" s="15" t="s">
        <v>206</v>
      </c>
      <c r="C110" s="15"/>
      <c r="D110" s="14">
        <f>VLOOKUP(B110,[1]自动化!$B$5:$AU$117,46,0)</f>
        <v>79.148976899999994</v>
      </c>
      <c r="E110" s="15">
        <f>VLOOKUP(A110,[2]自动化!$C$5:$AW$141,45,0)</f>
        <v>72.805999999999997</v>
      </c>
      <c r="F110" s="15">
        <f>VLOOKUP(B110,[3]自动化!$B$5:$AU$138,46,0)</f>
        <v>75.146000000000001</v>
      </c>
      <c r="G110" s="14">
        <f t="shared" si="5"/>
        <v>75.700325633333321</v>
      </c>
      <c r="H110" s="15">
        <v>81</v>
      </c>
      <c r="I110" s="14">
        <f t="shared" si="6"/>
        <v>73.975999999999999</v>
      </c>
      <c r="J110" s="14">
        <v>102</v>
      </c>
      <c r="K110" s="14">
        <v>75.146000000000001</v>
      </c>
      <c r="L110" s="14">
        <v>107</v>
      </c>
      <c r="M110" s="15">
        <v>96</v>
      </c>
    </row>
    <row r="111" spans="1:13" x14ac:dyDescent="0.25">
      <c r="A111" s="15" t="s">
        <v>27</v>
      </c>
      <c r="B111" s="15" t="s">
        <v>28</v>
      </c>
      <c r="C111" s="14" t="s">
        <v>829</v>
      </c>
      <c r="D111" s="15">
        <f>VLOOKUP(B111,[1]自动化!$B$5:$AU$117,46,0)</f>
        <v>88.247592400000002</v>
      </c>
      <c r="E111" s="15">
        <f>VLOOKUP(A111,[2]自动化!$C$5:$AW$141,45,0)</f>
        <v>87.868000000000009</v>
      </c>
      <c r="F111" s="15">
        <f>VLOOKUP(B111,[3]自动化!$B$5:$AU$138,46,0)</f>
        <v>91.847857142857137</v>
      </c>
      <c r="G111" s="14">
        <f t="shared" si="5"/>
        <v>89.321149847619054</v>
      </c>
      <c r="H111" s="15">
        <v>10</v>
      </c>
      <c r="I111" s="14">
        <f t="shared" ref="I111:I125" si="7">AVERAGE(E111:F111)</f>
        <v>89.857928571428573</v>
      </c>
      <c r="J111" s="15">
        <v>9</v>
      </c>
      <c r="K111" s="14">
        <v>91.847857142857137</v>
      </c>
      <c r="L111" s="14">
        <v>12</v>
      </c>
      <c r="M111" s="15">
        <v>11</v>
      </c>
    </row>
    <row r="112" spans="1:13" x14ac:dyDescent="0.25">
      <c r="A112" s="15" t="s">
        <v>151</v>
      </c>
      <c r="B112" s="15" t="s">
        <v>152</v>
      </c>
      <c r="C112" s="15"/>
      <c r="D112" s="15">
        <f>VLOOKUP(B112,[1]自动化!$B$5:$AU$117,46,0)</f>
        <v>79.946192399999987</v>
      </c>
      <c r="E112" s="15">
        <f>VLOOKUP(A112,[2]自动化!$C$5:$AW$141,45,0)</f>
        <v>79.403999999999996</v>
      </c>
      <c r="F112" s="15">
        <f>VLOOKUP(B112,[3]自动化!$B$5:$AU$138,46,0)</f>
        <v>78.323928571428581</v>
      </c>
      <c r="G112" s="14">
        <f t="shared" si="5"/>
        <v>79.224706990476179</v>
      </c>
      <c r="H112" s="15">
        <v>57</v>
      </c>
      <c r="I112" s="14">
        <f t="shared" si="7"/>
        <v>78.863964285714289</v>
      </c>
      <c r="J112" s="15">
        <v>71</v>
      </c>
      <c r="K112" s="14">
        <v>78.323928571428581</v>
      </c>
      <c r="L112" s="14">
        <v>76</v>
      </c>
      <c r="M112" s="15">
        <v>69</v>
      </c>
    </row>
    <row r="113" spans="1:13" x14ac:dyDescent="0.25">
      <c r="A113" s="15" t="s">
        <v>191</v>
      </c>
      <c r="B113" s="15" t="s">
        <v>192</v>
      </c>
      <c r="C113" s="15"/>
      <c r="D113" s="14">
        <f>VLOOKUP(B113,[1]自动化!$B$5:$AU$117,46,0)</f>
        <v>77.759284500000007</v>
      </c>
      <c r="E113" s="15">
        <f>VLOOKUP(A113,[2]自动化!$C$5:$AW$141,45,0)</f>
        <v>78.341000000000008</v>
      </c>
      <c r="F113" s="15">
        <f>VLOOKUP(B113,[3]自动化!$B$5:$AU$138,46,0)</f>
        <v>77.757857142857134</v>
      </c>
      <c r="G113" s="14">
        <f t="shared" si="5"/>
        <v>77.952713880952388</v>
      </c>
      <c r="H113" s="15">
        <v>68</v>
      </c>
      <c r="I113" s="14">
        <f t="shared" si="7"/>
        <v>78.049428571428564</v>
      </c>
      <c r="J113" s="14">
        <v>76</v>
      </c>
      <c r="K113" s="14">
        <v>77.757857142857134</v>
      </c>
      <c r="L113" s="14">
        <v>85</v>
      </c>
      <c r="M113" s="15">
        <v>81</v>
      </c>
    </row>
    <row r="114" spans="1:13" x14ac:dyDescent="0.25">
      <c r="A114" s="15" t="s">
        <v>39</v>
      </c>
      <c r="B114" s="15" t="s">
        <v>40</v>
      </c>
      <c r="C114" s="14"/>
      <c r="D114" s="15">
        <f>VLOOKUP(B114,[1]自动化!$B$5:$AU$117,46,0)</f>
        <v>84.562761400000014</v>
      </c>
      <c r="E114" s="15">
        <f>VLOOKUP(A114,[2]自动化!$C$5:$AW$141,45,0)</f>
        <v>84.332999999999998</v>
      </c>
      <c r="F114" s="15">
        <f>VLOOKUP(B114,[3]自动化!$B$5:$AU$138,46,0)</f>
        <v>88.511714285714305</v>
      </c>
      <c r="G114" s="14">
        <f t="shared" si="5"/>
        <v>85.802491895238106</v>
      </c>
      <c r="H114" s="15">
        <v>18</v>
      </c>
      <c r="I114" s="14">
        <f t="shared" si="7"/>
        <v>86.422357142857152</v>
      </c>
      <c r="J114" s="15">
        <v>23</v>
      </c>
      <c r="K114" s="14">
        <v>88.511714285714305</v>
      </c>
      <c r="L114" s="14">
        <v>21</v>
      </c>
      <c r="M114" s="15">
        <v>24</v>
      </c>
    </row>
    <row r="115" spans="1:13" x14ac:dyDescent="0.25">
      <c r="A115" s="15" t="s">
        <v>189</v>
      </c>
      <c r="B115" s="15" t="s">
        <v>190</v>
      </c>
      <c r="C115" s="15"/>
      <c r="D115" s="14">
        <f>VLOOKUP(B115,[1]自动化!$B$5:$AU$117,46,0)</f>
        <v>75.465999999999994</v>
      </c>
      <c r="E115" s="15">
        <f>VLOOKUP(A115,[2]自动化!$C$5:$AW$141,45,0)</f>
        <v>76.114000000000004</v>
      </c>
      <c r="F115" s="15">
        <f>VLOOKUP(B115,[3]自动化!$B$5:$AU$138,46,0)</f>
        <v>82.833812500000008</v>
      </c>
      <c r="G115" s="14">
        <f t="shared" si="5"/>
        <v>78.137937500000007</v>
      </c>
      <c r="H115" s="15">
        <v>66</v>
      </c>
      <c r="I115" s="14">
        <f t="shared" si="7"/>
        <v>79.473906249999999</v>
      </c>
      <c r="J115" s="14">
        <v>65</v>
      </c>
      <c r="K115" s="14">
        <v>82.833812500000008</v>
      </c>
      <c r="L115" s="14">
        <v>41</v>
      </c>
      <c r="M115" s="15">
        <v>78</v>
      </c>
    </row>
    <row r="116" spans="1:13" x14ac:dyDescent="0.25">
      <c r="A116" s="15" t="s">
        <v>85</v>
      </c>
      <c r="B116" s="15" t="s">
        <v>86</v>
      </c>
      <c r="C116" s="15"/>
      <c r="D116" s="15">
        <f>VLOOKUP(B116,[1]自动化!$B$5:$AU$117,46,0)</f>
        <v>87.900600000000011</v>
      </c>
      <c r="E116" s="15">
        <f>VLOOKUP(A116,[2]自动化!$C$5:$AW$141,45,0)</f>
        <v>85.843000000000004</v>
      </c>
      <c r="F116" s="15">
        <f>VLOOKUP(B116,[3]自动化!$B$5:$AU$138,46,0)</f>
        <v>81.255375000000001</v>
      </c>
      <c r="G116" s="14">
        <f t="shared" si="5"/>
        <v>84.999658333333343</v>
      </c>
      <c r="H116" s="15">
        <v>21</v>
      </c>
      <c r="I116" s="14">
        <f t="shared" si="7"/>
        <v>83.549187500000002</v>
      </c>
      <c r="J116" s="15">
        <v>35</v>
      </c>
      <c r="K116" s="14">
        <v>81.255375000000001</v>
      </c>
      <c r="L116" s="14">
        <v>49</v>
      </c>
      <c r="M116" s="15">
        <v>28</v>
      </c>
    </row>
    <row r="117" spans="1:13" x14ac:dyDescent="0.25">
      <c r="A117" s="12" t="s">
        <v>133</v>
      </c>
      <c r="B117" s="12" t="s">
        <v>134</v>
      </c>
      <c r="C117" s="13" t="s">
        <v>815</v>
      </c>
      <c r="D117" s="13"/>
      <c r="E117" s="13">
        <f>VLOOKUP(A117,[2]自动化!$C$5:$AW$141,45,0)</f>
        <v>81.228999999999999</v>
      </c>
      <c r="F117" s="13">
        <f>VLOOKUP(B117,[3]自动化!$B$5:$AU$138,46,0)</f>
        <v>77.577419354838696</v>
      </c>
      <c r="G117" s="13"/>
      <c r="H117" s="13"/>
      <c r="I117" s="13">
        <f t="shared" si="7"/>
        <v>79.403209677419341</v>
      </c>
      <c r="J117" s="13">
        <v>66</v>
      </c>
      <c r="K117" s="13">
        <v>77.577419354838696</v>
      </c>
      <c r="L117" s="13">
        <v>88</v>
      </c>
      <c r="M117" s="15">
        <v>79</v>
      </c>
    </row>
    <row r="118" spans="1:13" x14ac:dyDescent="0.25">
      <c r="A118" s="15" t="s">
        <v>87</v>
      </c>
      <c r="B118" s="15" t="s">
        <v>88</v>
      </c>
      <c r="C118" s="15"/>
      <c r="D118" s="15">
        <f>VLOOKUP(B118,[1]自动化!$B$5:$AU$117,46,0)</f>
        <v>79.833999999999989</v>
      </c>
      <c r="E118" s="15">
        <f>VLOOKUP(A118,[2]自动化!$C$5:$AW$141,45,0)</f>
        <v>80.875</v>
      </c>
      <c r="F118" s="15">
        <f>VLOOKUP(B118,[3]自动化!$B$5:$AU$138,46,0)</f>
        <v>79.186125000000004</v>
      </c>
      <c r="G118" s="14">
        <f>AVERAGE(D118:F118)</f>
        <v>79.965041666666664</v>
      </c>
      <c r="H118" s="15">
        <v>49</v>
      </c>
      <c r="I118" s="14">
        <f t="shared" si="7"/>
        <v>80.030562500000002</v>
      </c>
      <c r="J118" s="15">
        <v>54</v>
      </c>
      <c r="K118" s="14">
        <v>79.186125000000004</v>
      </c>
      <c r="L118" s="14">
        <v>70</v>
      </c>
      <c r="M118" s="15">
        <v>60</v>
      </c>
    </row>
    <row r="119" spans="1:13" x14ac:dyDescent="0.25">
      <c r="A119" s="15" t="s">
        <v>225</v>
      </c>
      <c r="B119" s="15" t="s">
        <v>226</v>
      </c>
      <c r="C119" s="15"/>
      <c r="D119" s="14">
        <f>VLOOKUP(B119,[1]自动化!$B$5:$AU$117,46,0)</f>
        <v>70.504000000000005</v>
      </c>
      <c r="E119" s="15">
        <f>VLOOKUP(A119,[2]自动化!$C$5:$AW$141,45,0)</f>
        <v>71.927999999999983</v>
      </c>
      <c r="F119" s="15">
        <f>VLOOKUP(B119,[3]自动化!$B$5:$AU$138,46,0)</f>
        <v>74.59174999999999</v>
      </c>
      <c r="G119" s="14">
        <f>AVERAGE(D119:F119)</f>
        <v>72.341249999999988</v>
      </c>
      <c r="H119" s="15">
        <v>94</v>
      </c>
      <c r="I119" s="14">
        <f t="shared" si="7"/>
        <v>73.259874999999994</v>
      </c>
      <c r="J119" s="14">
        <v>107</v>
      </c>
      <c r="K119" s="14">
        <v>74.59174999999999</v>
      </c>
      <c r="L119" s="14">
        <v>109</v>
      </c>
      <c r="M119" s="15">
        <v>110</v>
      </c>
    </row>
    <row r="120" spans="1:13" x14ac:dyDescent="0.25">
      <c r="A120" s="15" t="s">
        <v>71</v>
      </c>
      <c r="B120" s="15" t="s">
        <v>72</v>
      </c>
      <c r="C120" s="15"/>
      <c r="D120" s="15">
        <f>VLOOKUP(B120,[1]自动化!$B$5:$AU$117,46,0)</f>
        <v>83.518599999999992</v>
      </c>
      <c r="E120" s="15">
        <f>VLOOKUP(A120,[2]自动化!$C$5:$AW$141,45,0)</f>
        <v>84.927000000000007</v>
      </c>
      <c r="F120" s="15">
        <f>VLOOKUP(B120,[3]自动化!$B$5:$AU$138,46,0)</f>
        <v>85.205375000000004</v>
      </c>
      <c r="G120" s="14">
        <f>AVERAGE(D120:F120)</f>
        <v>84.550325000000001</v>
      </c>
      <c r="H120" s="15">
        <v>24</v>
      </c>
      <c r="I120" s="14">
        <f t="shared" si="7"/>
        <v>85.066187500000012</v>
      </c>
      <c r="J120" s="15">
        <v>31</v>
      </c>
      <c r="K120" s="14">
        <v>85.205375000000004</v>
      </c>
      <c r="L120" s="14">
        <v>29</v>
      </c>
      <c r="M120" s="15">
        <v>32</v>
      </c>
    </row>
    <row r="121" spans="1:13" x14ac:dyDescent="0.25">
      <c r="A121" s="12" t="s">
        <v>13</v>
      </c>
      <c r="B121" s="12" t="s">
        <v>14</v>
      </c>
      <c r="C121" s="13" t="s">
        <v>815</v>
      </c>
      <c r="D121" s="13"/>
      <c r="E121" s="13">
        <f>VLOOKUP(A121,[2]自动化!$C$5:$AW$141,45,0)</f>
        <v>89.572999999999993</v>
      </c>
      <c r="F121" s="13">
        <f>VLOOKUP(B121,[3]自动化!$B$5:$AU$138,46,0)</f>
        <v>89.904090909090911</v>
      </c>
      <c r="G121" s="13"/>
      <c r="H121" s="13"/>
      <c r="I121" s="13">
        <f t="shared" si="7"/>
        <v>89.738545454545459</v>
      </c>
      <c r="J121" s="13">
        <v>10</v>
      </c>
      <c r="K121" s="13">
        <v>89.904090909090911</v>
      </c>
      <c r="L121" s="13">
        <v>16</v>
      </c>
      <c r="M121" s="15">
        <v>12</v>
      </c>
    </row>
    <row r="122" spans="1:13" x14ac:dyDescent="0.25">
      <c r="A122" s="12" t="s">
        <v>57</v>
      </c>
      <c r="B122" s="12" t="s">
        <v>58</v>
      </c>
      <c r="C122" s="13" t="s">
        <v>815</v>
      </c>
      <c r="D122" s="13"/>
      <c r="E122" s="13">
        <f>VLOOKUP(A122,[2]自动化!$C$5:$AW$141,45,0)</f>
        <v>87.412999999999997</v>
      </c>
      <c r="F122" s="13">
        <f>VLOOKUP(B122,[3]自动化!$B$5:$AU$138,46,0)</f>
        <v>91.12772727272727</v>
      </c>
      <c r="G122" s="13"/>
      <c r="H122" s="13"/>
      <c r="I122" s="13">
        <f t="shared" si="7"/>
        <v>89.270363636363641</v>
      </c>
      <c r="J122" s="13">
        <v>12</v>
      </c>
      <c r="K122" s="13">
        <v>91.12772727272727</v>
      </c>
      <c r="L122" s="13">
        <v>13</v>
      </c>
      <c r="M122" s="15">
        <v>14</v>
      </c>
    </row>
    <row r="123" spans="1:13" x14ac:dyDescent="0.25">
      <c r="A123" s="12" t="s">
        <v>79</v>
      </c>
      <c r="B123" s="12" t="s">
        <v>80</v>
      </c>
      <c r="C123" s="13" t="s">
        <v>815</v>
      </c>
      <c r="D123" s="12"/>
      <c r="E123" s="12">
        <f>VLOOKUP(A123,[2]自动化!$C$5:$AW$141,45,0)</f>
        <v>83.402000000000001</v>
      </c>
      <c r="F123" s="12">
        <f>VLOOKUP(B123,[3]自动化!$B$5:$AU$138,46,0)</f>
        <v>94.667727272727262</v>
      </c>
      <c r="G123" s="13"/>
      <c r="H123" s="12"/>
      <c r="I123" s="13">
        <f t="shared" si="7"/>
        <v>89.034863636363639</v>
      </c>
      <c r="J123" s="12">
        <v>13</v>
      </c>
      <c r="K123" s="13">
        <v>94.667727272727262</v>
      </c>
      <c r="L123" s="12">
        <v>8</v>
      </c>
      <c r="M123" s="15">
        <v>16</v>
      </c>
    </row>
    <row r="124" spans="1:13" x14ac:dyDescent="0.25">
      <c r="A124" s="12" t="s">
        <v>91</v>
      </c>
      <c r="B124" s="12" t="s">
        <v>92</v>
      </c>
      <c r="C124" s="13" t="s">
        <v>815</v>
      </c>
      <c r="D124" s="12"/>
      <c r="E124" s="12">
        <f>VLOOKUP(A124,[2]自动化!$C$5:$AW$141,45,0)</f>
        <v>80.653999999999996</v>
      </c>
      <c r="F124" s="12">
        <f>VLOOKUP(B124,[3]自动化!$B$5:$AU$138,46,0)</f>
        <v>80.813181818181818</v>
      </c>
      <c r="G124" s="13"/>
      <c r="H124" s="12"/>
      <c r="I124" s="13">
        <f t="shared" si="7"/>
        <v>80.733590909090907</v>
      </c>
      <c r="J124" s="12">
        <v>51</v>
      </c>
      <c r="K124" s="13">
        <v>80.813181818181818</v>
      </c>
      <c r="L124" s="12">
        <v>52</v>
      </c>
      <c r="M124" s="15">
        <v>62</v>
      </c>
    </row>
    <row r="125" spans="1:13" x14ac:dyDescent="0.25">
      <c r="A125" s="12" t="s">
        <v>37</v>
      </c>
      <c r="B125" s="12" t="s">
        <v>38</v>
      </c>
      <c r="C125" s="13" t="s">
        <v>815</v>
      </c>
      <c r="D125" s="12"/>
      <c r="E125" s="12">
        <f>VLOOKUP(A125,[2]自动化!$C$5:$AW$141,45,0)</f>
        <v>83.462000000000003</v>
      </c>
      <c r="F125" s="12">
        <f>VLOOKUP(B125,[3]自动化!$B$5:$AU$138,46,0)</f>
        <v>93.873636363636365</v>
      </c>
      <c r="G125" s="13"/>
      <c r="H125" s="12"/>
      <c r="I125" s="13">
        <f t="shared" si="7"/>
        <v>88.667818181818177</v>
      </c>
      <c r="J125" s="12">
        <v>14</v>
      </c>
      <c r="K125" s="13">
        <v>93.873636363636365</v>
      </c>
      <c r="L125" s="12">
        <v>10</v>
      </c>
      <c r="M125" s="15">
        <v>19</v>
      </c>
    </row>
    <row r="126" spans="1:13" x14ac:dyDescent="0.25">
      <c r="A126" s="17" t="s">
        <v>119</v>
      </c>
      <c r="B126" s="17" t="s">
        <v>120</v>
      </c>
      <c r="C126" s="18" t="s">
        <v>816</v>
      </c>
      <c r="D126" s="18"/>
      <c r="E126" s="18"/>
      <c r="F126" s="18">
        <f>VLOOKUP(B126,[3]自动化!$B$5:$AU$138,46,0)</f>
        <v>78.086129032258043</v>
      </c>
      <c r="G126" s="18"/>
      <c r="H126" s="18"/>
      <c r="I126" s="18"/>
      <c r="J126" s="18"/>
      <c r="K126" s="18">
        <v>78.086129032258043</v>
      </c>
      <c r="L126" s="18">
        <v>80</v>
      </c>
      <c r="M126" s="15">
        <v>83</v>
      </c>
    </row>
  </sheetData>
  <autoFilter ref="A1:M126" xr:uid="{0E42C988-725D-4E0C-B859-5B5213B813C7}">
    <sortState xmlns:xlrd2="http://schemas.microsoft.com/office/spreadsheetml/2017/richdata2" ref="A2:M126">
      <sortCondition ref="A1:A126"/>
    </sortState>
  </autoFilter>
  <phoneticPr fontId="1" type="noConversion"/>
  <conditionalFormatting sqref="F2:F105">
    <cfRule type="duplicateValues" dxfId="23" priority="12"/>
  </conditionalFormatting>
  <conditionalFormatting sqref="H2:H121">
    <cfRule type="duplicateValues" dxfId="22" priority="11"/>
  </conditionalFormatting>
  <conditionalFormatting sqref="J2:J1048576">
    <cfRule type="duplicateValues" dxfId="21" priority="10"/>
  </conditionalFormatting>
  <conditionalFormatting sqref="B2:B1048576">
    <cfRule type="duplicateValues" dxfId="20" priority="5"/>
  </conditionalFormatting>
  <conditionalFormatting sqref="F1">
    <cfRule type="duplicateValues" dxfId="19" priority="4"/>
  </conditionalFormatting>
  <conditionalFormatting sqref="H1">
    <cfRule type="duplicateValues" dxfId="18" priority="3"/>
  </conditionalFormatting>
  <conditionalFormatting sqref="M2:M126">
    <cfRule type="duplicateValues" dxfId="17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336E-6DAF-49D7-BF8A-A964EF28D32D}">
  <dimension ref="A1:N116"/>
  <sheetViews>
    <sheetView topLeftCell="A87" workbookViewId="0">
      <selection activeCell="M2" sqref="M2:M116"/>
    </sheetView>
  </sheetViews>
  <sheetFormatPr defaultRowHeight="13.95" x14ac:dyDescent="0.25"/>
  <cols>
    <col min="1" max="1" width="13.21875" style="16" customWidth="1"/>
    <col min="2" max="2" width="9.33203125" style="16" customWidth="1"/>
    <col min="3" max="3" width="11.5546875" style="16" customWidth="1"/>
    <col min="4" max="4" width="11.6640625" style="16" customWidth="1"/>
    <col min="5" max="6" width="10.33203125" style="16" customWidth="1"/>
    <col min="7" max="7" width="11.88671875" style="16" bestFit="1" customWidth="1"/>
    <col min="8" max="8" width="10.33203125" style="16" customWidth="1"/>
    <col min="9" max="9" width="14.77734375" style="16" bestFit="1" customWidth="1"/>
    <col min="10" max="10" width="11.44140625" style="16" customWidth="1"/>
    <col min="11" max="11" width="14.77734375" style="16" bestFit="1" customWidth="1"/>
    <col min="12" max="12" width="10.33203125" style="16" customWidth="1"/>
    <col min="13" max="16384" width="8.88671875" style="16"/>
  </cols>
  <sheetData>
    <row r="1" spans="1:14" s="23" customFormat="1" ht="14.55" x14ac:dyDescent="0.25">
      <c r="A1" s="21" t="s">
        <v>817</v>
      </c>
      <c r="B1" s="22" t="s">
        <v>0</v>
      </c>
      <c r="C1" s="22" t="s">
        <v>792</v>
      </c>
      <c r="D1" s="22" t="s">
        <v>818</v>
      </c>
      <c r="E1" s="22" t="s">
        <v>819</v>
      </c>
      <c r="F1" s="22" t="s">
        <v>821</v>
      </c>
      <c r="G1" s="22" t="s">
        <v>826</v>
      </c>
      <c r="H1" s="22" t="s">
        <v>2</v>
      </c>
      <c r="I1" s="22" t="s">
        <v>827</v>
      </c>
      <c r="J1" s="22" t="s">
        <v>789</v>
      </c>
      <c r="K1" s="22" t="s">
        <v>828</v>
      </c>
      <c r="L1" s="22" t="s">
        <v>790</v>
      </c>
      <c r="M1" s="22" t="s">
        <v>820</v>
      </c>
      <c r="N1" s="24"/>
    </row>
    <row r="2" spans="1:14" x14ac:dyDescent="0.25">
      <c r="A2" s="15" t="s">
        <v>559</v>
      </c>
      <c r="B2" s="15" t="s">
        <v>560</v>
      </c>
      <c r="C2" s="15"/>
      <c r="D2" s="14">
        <f>VLOOKUP(B2,[1]通信!$B$5:$AU$111,46,0)</f>
        <v>65.171999999999997</v>
      </c>
      <c r="E2" s="14">
        <f>VLOOKUP(A2,[2]通信!$C$5:$AU$120,45,0)</f>
        <v>66.944000000000003</v>
      </c>
      <c r="F2" s="14">
        <f>VLOOKUP(B2,[3]通信!$B$5:$AU$138,46,0)</f>
        <v>68.852000000000004</v>
      </c>
      <c r="G2" s="14">
        <f>AVERAGE(D2:F2)</f>
        <v>66.989333333333335</v>
      </c>
      <c r="H2" s="14">
        <v>94</v>
      </c>
      <c r="I2" s="14">
        <f>AVERAGE(E2:F2)</f>
        <v>67.897999999999996</v>
      </c>
      <c r="J2" s="14">
        <v>105</v>
      </c>
      <c r="K2" s="14">
        <v>68.852000000000004</v>
      </c>
      <c r="L2" s="14">
        <v>111</v>
      </c>
      <c r="M2" s="15">
        <v>105</v>
      </c>
    </row>
    <row r="3" spans="1:14" x14ac:dyDescent="0.25">
      <c r="A3" s="12" t="s">
        <v>561</v>
      </c>
      <c r="B3" s="12" t="s">
        <v>562</v>
      </c>
      <c r="C3" s="12" t="s">
        <v>823</v>
      </c>
      <c r="D3" s="12"/>
      <c r="E3" s="12">
        <f>VLOOKUP(A3,[2]通信!$C$5:$AU$120,45,0)</f>
        <v>67.250999999999991</v>
      </c>
      <c r="F3" s="12">
        <f>VLOOKUP(B3,[3]通信!$B$5:$AU$138,46,0)</f>
        <v>80.114000000000004</v>
      </c>
      <c r="G3" s="13"/>
      <c r="H3" s="12"/>
      <c r="I3" s="13">
        <f>AVERAGE(E3:F3)</f>
        <v>73.682500000000005</v>
      </c>
      <c r="J3" s="12">
        <v>95</v>
      </c>
      <c r="K3" s="13">
        <v>80.114000000000004</v>
      </c>
      <c r="L3" s="12">
        <v>63</v>
      </c>
      <c r="M3" s="14">
        <v>106</v>
      </c>
    </row>
    <row r="4" spans="1:14" x14ac:dyDescent="0.25">
      <c r="A4" s="17" t="s">
        <v>563</v>
      </c>
      <c r="B4" s="17" t="s">
        <v>564</v>
      </c>
      <c r="C4" s="17" t="s">
        <v>824</v>
      </c>
      <c r="D4" s="18"/>
      <c r="E4" s="18"/>
      <c r="F4" s="18">
        <f>VLOOKUP(B4,[3]通信!$B$5:$AU$138,46,0)</f>
        <v>73.981142857142871</v>
      </c>
      <c r="G4" s="18"/>
      <c r="H4" s="18"/>
      <c r="I4" s="18"/>
      <c r="J4" s="18"/>
      <c r="K4" s="18">
        <v>73.981142857142871</v>
      </c>
      <c r="L4" s="18">
        <v>99</v>
      </c>
      <c r="M4" s="15">
        <v>99</v>
      </c>
    </row>
    <row r="5" spans="1:14" x14ac:dyDescent="0.25">
      <c r="A5" s="12" t="s">
        <v>565</v>
      </c>
      <c r="B5" s="12" t="s">
        <v>566</v>
      </c>
      <c r="C5" s="12" t="s">
        <v>823</v>
      </c>
      <c r="D5" s="13"/>
      <c r="E5" s="13">
        <f>VLOOKUP(A5,[2]通信!$C$5:$AU$120,45,0)</f>
        <v>58.232999999999997</v>
      </c>
      <c r="F5" s="13">
        <f>VLOOKUP(B5,[3]通信!$B$5:$AU$138,46,0)</f>
        <v>70.337400000000002</v>
      </c>
      <c r="G5" s="13"/>
      <c r="H5" s="13"/>
      <c r="I5" s="13">
        <f t="shared" ref="I5:I36" si="0">AVERAGE(E5:F5)</f>
        <v>64.285200000000003</v>
      </c>
      <c r="J5" s="13">
        <v>114</v>
      </c>
      <c r="K5" s="13">
        <v>70.337400000000002</v>
      </c>
      <c r="L5" s="13">
        <v>105</v>
      </c>
      <c r="M5" s="15">
        <v>115</v>
      </c>
    </row>
    <row r="6" spans="1:14" x14ac:dyDescent="0.25">
      <c r="A6" s="12" t="s">
        <v>567</v>
      </c>
      <c r="B6" s="12" t="s">
        <v>568</v>
      </c>
      <c r="C6" s="12" t="s">
        <v>823</v>
      </c>
      <c r="D6" s="13"/>
      <c r="E6" s="13">
        <f>VLOOKUP(A6,[2]通信!$C$5:$AU$120,45,0)</f>
        <v>81.593999999999994</v>
      </c>
      <c r="F6" s="13">
        <f>VLOOKUP(B6,[3]通信!$B$5:$AU$138,46,0)</f>
        <v>81.760199999999998</v>
      </c>
      <c r="G6" s="13"/>
      <c r="H6" s="13"/>
      <c r="I6" s="13">
        <f t="shared" si="0"/>
        <v>81.677099999999996</v>
      </c>
      <c r="J6" s="13">
        <v>42</v>
      </c>
      <c r="K6" s="13">
        <v>81.760199999999998</v>
      </c>
      <c r="L6" s="13">
        <v>52</v>
      </c>
      <c r="M6" s="14">
        <v>46</v>
      </c>
    </row>
    <row r="7" spans="1:14" x14ac:dyDescent="0.25">
      <c r="A7" s="12" t="s">
        <v>569</v>
      </c>
      <c r="B7" s="12" t="s">
        <v>570</v>
      </c>
      <c r="C7" s="12" t="s">
        <v>823</v>
      </c>
      <c r="D7" s="12"/>
      <c r="E7" s="12">
        <f>VLOOKUP(A7,[2]通信!$C$5:$AU$120,45,0)</f>
        <v>75.74199999999999</v>
      </c>
      <c r="F7" s="12">
        <f>VLOOKUP(B7,[3]通信!$B$5:$AU$138,46,0)</f>
        <v>82.126857142857133</v>
      </c>
      <c r="G7" s="13"/>
      <c r="H7" s="12"/>
      <c r="I7" s="13">
        <f t="shared" si="0"/>
        <v>78.934428571428555</v>
      </c>
      <c r="J7" s="12">
        <v>61</v>
      </c>
      <c r="K7" s="13">
        <v>82.126857142857133</v>
      </c>
      <c r="L7" s="12">
        <v>48</v>
      </c>
      <c r="M7" s="14">
        <v>70</v>
      </c>
    </row>
    <row r="8" spans="1:14" x14ac:dyDescent="0.25">
      <c r="A8" s="12" t="s">
        <v>571</v>
      </c>
      <c r="B8" s="12" t="s">
        <v>572</v>
      </c>
      <c r="C8" s="12" t="s">
        <v>823</v>
      </c>
      <c r="D8" s="12"/>
      <c r="E8" s="12">
        <f>VLOOKUP(A8,[2]通信!$C$5:$AU$120,45,0)</f>
        <v>85.38</v>
      </c>
      <c r="F8" s="12">
        <f>VLOOKUP(B8,[3]通信!$B$5:$AU$138,46,0)</f>
        <v>85.477571428571409</v>
      </c>
      <c r="G8" s="13"/>
      <c r="H8" s="12"/>
      <c r="I8" s="13">
        <f t="shared" si="0"/>
        <v>85.428785714285709</v>
      </c>
      <c r="J8" s="12">
        <v>25</v>
      </c>
      <c r="K8" s="13">
        <v>85.477571428571409</v>
      </c>
      <c r="L8" s="12">
        <v>30</v>
      </c>
      <c r="M8" s="15">
        <v>27</v>
      </c>
    </row>
    <row r="9" spans="1:14" x14ac:dyDescent="0.25">
      <c r="A9" s="12" t="s">
        <v>573</v>
      </c>
      <c r="B9" s="12" t="s">
        <v>574</v>
      </c>
      <c r="C9" s="12" t="s">
        <v>823</v>
      </c>
      <c r="D9" s="12"/>
      <c r="E9" s="12">
        <f>VLOOKUP(A9,[2]通信!$C$5:$AU$120,45,0)</f>
        <v>79.453000000000003</v>
      </c>
      <c r="F9" s="12">
        <f>VLOOKUP(B9,[3]通信!$B$5:$AU$138,46,0)</f>
        <v>79.706500000000005</v>
      </c>
      <c r="G9" s="13"/>
      <c r="H9" s="12"/>
      <c r="I9" s="13">
        <f t="shared" si="0"/>
        <v>79.579750000000004</v>
      </c>
      <c r="J9" s="12">
        <v>57</v>
      </c>
      <c r="K9" s="13">
        <v>79.706500000000005</v>
      </c>
      <c r="L9" s="12">
        <v>69</v>
      </c>
      <c r="M9" s="15">
        <v>65</v>
      </c>
    </row>
    <row r="10" spans="1:14" x14ac:dyDescent="0.25">
      <c r="A10" s="12" t="s">
        <v>575</v>
      </c>
      <c r="B10" s="12" t="s">
        <v>576</v>
      </c>
      <c r="C10" s="12" t="s">
        <v>823</v>
      </c>
      <c r="D10" s="12"/>
      <c r="E10" s="12">
        <f>VLOOKUP(A10,[2]通信!$C$5:$AU$120,45,0)</f>
        <v>80.277000000000001</v>
      </c>
      <c r="F10" s="12">
        <f>VLOOKUP(B10,[3]通信!$B$5:$AU$138,46,0)</f>
        <v>82.290099999999995</v>
      </c>
      <c r="G10" s="13"/>
      <c r="H10" s="12"/>
      <c r="I10" s="13">
        <f t="shared" si="0"/>
        <v>81.283549999999991</v>
      </c>
      <c r="J10" s="12">
        <v>47</v>
      </c>
      <c r="K10" s="13">
        <v>82.290099999999995</v>
      </c>
      <c r="L10" s="12">
        <v>47</v>
      </c>
      <c r="M10" s="15">
        <v>53</v>
      </c>
    </row>
    <row r="11" spans="1:14" x14ac:dyDescent="0.25">
      <c r="A11" s="12" t="s">
        <v>577</v>
      </c>
      <c r="B11" s="12" t="s">
        <v>578</v>
      </c>
      <c r="C11" s="12" t="s">
        <v>823</v>
      </c>
      <c r="D11" s="12"/>
      <c r="E11" s="12">
        <f>VLOOKUP(A11,[2]通信!$C$5:$AU$120,45,0)</f>
        <v>77.680999999999997</v>
      </c>
      <c r="F11" s="12">
        <f>VLOOKUP(B11,[3]通信!$B$5:$AU$138,46,0)</f>
        <v>85.455100000000002</v>
      </c>
      <c r="G11" s="13"/>
      <c r="H11" s="12"/>
      <c r="I11" s="13">
        <f t="shared" si="0"/>
        <v>81.568049999999999</v>
      </c>
      <c r="J11" s="12">
        <v>43</v>
      </c>
      <c r="K11" s="13">
        <v>85.455100000000002</v>
      </c>
      <c r="L11" s="12">
        <v>31</v>
      </c>
      <c r="M11" s="14">
        <v>48</v>
      </c>
    </row>
    <row r="12" spans="1:14" x14ac:dyDescent="0.25">
      <c r="A12" s="12" t="s">
        <v>579</v>
      </c>
      <c r="B12" s="12" t="s">
        <v>580</v>
      </c>
      <c r="C12" s="12" t="s">
        <v>823</v>
      </c>
      <c r="D12" s="12"/>
      <c r="E12" s="12">
        <f>VLOOKUP(A12,[2]通信!$C$5:$AU$120,45,0)</f>
        <v>82.736000000000004</v>
      </c>
      <c r="F12" s="12">
        <f>VLOOKUP(B12,[3]通信!$B$5:$AU$138,46,0)</f>
        <v>81.707399999999993</v>
      </c>
      <c r="G12" s="13"/>
      <c r="H12" s="12"/>
      <c r="I12" s="13">
        <f t="shared" si="0"/>
        <v>82.221699999999998</v>
      </c>
      <c r="J12" s="12">
        <v>36</v>
      </c>
      <c r="K12" s="13">
        <v>81.707399999999993</v>
      </c>
      <c r="L12" s="12">
        <v>53</v>
      </c>
      <c r="M12" s="15">
        <v>39</v>
      </c>
    </row>
    <row r="13" spans="1:14" x14ac:dyDescent="0.25">
      <c r="A13" s="15" t="s">
        <v>581</v>
      </c>
      <c r="B13" s="15" t="s">
        <v>582</v>
      </c>
      <c r="C13" s="15"/>
      <c r="D13" s="15">
        <f>VLOOKUP(B13,[1]通信!$B$5:$AU$111,46,0)</f>
        <v>76.300428571428597</v>
      </c>
      <c r="E13" s="15">
        <f>VLOOKUP(A13,[2]通信!$C$5:$AU$120,45,0)</f>
        <v>78.14</v>
      </c>
      <c r="F13" s="15">
        <f>VLOOKUP(B13,[3]通信!$B$5:$AU$138,46,0)</f>
        <v>78.342799999999983</v>
      </c>
      <c r="G13" s="14">
        <f t="shared" ref="G13:G34" si="1">AVERAGE(D13:F13)</f>
        <v>77.594409523809517</v>
      </c>
      <c r="H13" s="14">
        <v>58</v>
      </c>
      <c r="I13" s="14">
        <f t="shared" si="0"/>
        <v>78.241399999999999</v>
      </c>
      <c r="J13" s="15">
        <v>67</v>
      </c>
      <c r="K13" s="14">
        <v>78.342799999999983</v>
      </c>
      <c r="L13" s="14">
        <v>75</v>
      </c>
      <c r="M13" s="15">
        <v>67</v>
      </c>
    </row>
    <row r="14" spans="1:14" x14ac:dyDescent="0.25">
      <c r="A14" s="15" t="s">
        <v>583</v>
      </c>
      <c r="B14" s="15" t="s">
        <v>584</v>
      </c>
      <c r="C14" s="15"/>
      <c r="D14" s="14">
        <f>VLOOKUP(B14,[1]通信!$B$5:$AU$111,46,0)</f>
        <v>71.95414285714287</v>
      </c>
      <c r="E14" s="14">
        <f>VLOOKUP(A14,[2]通信!$C$5:$AU$120,45,0)</f>
        <v>64.159000000000006</v>
      </c>
      <c r="F14" s="14">
        <f>VLOOKUP(B14,[3]通信!$B$5:$AU$138,46,0)</f>
        <v>70.117500000000007</v>
      </c>
      <c r="G14" s="14">
        <f t="shared" si="1"/>
        <v>68.743547619047618</v>
      </c>
      <c r="H14" s="15">
        <v>91</v>
      </c>
      <c r="I14" s="14">
        <f t="shared" si="0"/>
        <v>67.138249999999999</v>
      </c>
      <c r="J14" s="14">
        <v>107</v>
      </c>
      <c r="K14" s="14">
        <v>70.117500000000007</v>
      </c>
      <c r="L14" s="14">
        <v>108</v>
      </c>
      <c r="M14" s="14">
        <v>102</v>
      </c>
    </row>
    <row r="15" spans="1:14" x14ac:dyDescent="0.25">
      <c r="A15" s="15" t="s">
        <v>585</v>
      </c>
      <c r="B15" s="15" t="s">
        <v>586</v>
      </c>
      <c r="C15" s="15"/>
      <c r="D15" s="15">
        <f>VLOOKUP(B15,[1]通信!$B$5:$AU$111,46,0)</f>
        <v>79.3964</v>
      </c>
      <c r="E15" s="15">
        <f>VLOOKUP(A15,[2]通信!$C$5:$AU$120,45,0)</f>
        <v>82.858999999999995</v>
      </c>
      <c r="F15" s="15">
        <f>VLOOKUP(B15,[3]通信!$B$5:$AU$138,46,0)</f>
        <v>88.832400000000007</v>
      </c>
      <c r="G15" s="14">
        <f t="shared" si="1"/>
        <v>83.695933333333343</v>
      </c>
      <c r="H15" s="15">
        <v>25</v>
      </c>
      <c r="I15" s="14">
        <f t="shared" si="0"/>
        <v>85.845699999999994</v>
      </c>
      <c r="J15" s="15">
        <v>23</v>
      </c>
      <c r="K15" s="14">
        <v>88.832400000000007</v>
      </c>
      <c r="L15" s="14">
        <v>23</v>
      </c>
      <c r="M15" s="14">
        <v>26</v>
      </c>
    </row>
    <row r="16" spans="1:14" x14ac:dyDescent="0.25">
      <c r="A16" s="15" t="s">
        <v>587</v>
      </c>
      <c r="B16" s="15" t="s">
        <v>588</v>
      </c>
      <c r="C16" s="15"/>
      <c r="D16" s="15">
        <f>VLOOKUP(B16,[1]通信!$B$5:$AU$111,46,0)</f>
        <v>76.457000000000008</v>
      </c>
      <c r="E16" s="15">
        <f>VLOOKUP(A16,[2]通信!$C$5:$AU$120,45,0)</f>
        <v>81.617999999999995</v>
      </c>
      <c r="F16" s="15">
        <f>VLOOKUP(B16,[3]通信!$B$5:$AU$138,46,0)</f>
        <v>79.916200000000003</v>
      </c>
      <c r="G16" s="14">
        <f t="shared" si="1"/>
        <v>79.330399999999997</v>
      </c>
      <c r="H16" s="15">
        <v>45</v>
      </c>
      <c r="I16" s="14">
        <f t="shared" si="0"/>
        <v>80.767099999999999</v>
      </c>
      <c r="J16" s="15">
        <v>51</v>
      </c>
      <c r="K16" s="14">
        <v>79.916200000000003</v>
      </c>
      <c r="L16" s="14">
        <v>65</v>
      </c>
      <c r="M16" s="15">
        <v>51</v>
      </c>
    </row>
    <row r="17" spans="1:13" x14ac:dyDescent="0.25">
      <c r="A17" s="15" t="s">
        <v>589</v>
      </c>
      <c r="B17" s="15" t="s">
        <v>590</v>
      </c>
      <c r="C17" s="15"/>
      <c r="D17" s="15">
        <f>VLOOKUP(B17,[1]通信!$B$5:$AU$111,46,0)</f>
        <v>80.960599999999999</v>
      </c>
      <c r="E17" s="15">
        <f>VLOOKUP(A17,[2]通信!$C$5:$AU$120,45,0)</f>
        <v>86.673000000000002</v>
      </c>
      <c r="F17" s="15">
        <f>VLOOKUP(B17,[3]通信!$B$5:$AU$138,46,0)</f>
        <v>95.826499999999996</v>
      </c>
      <c r="G17" s="14">
        <f t="shared" si="1"/>
        <v>87.820033333333342</v>
      </c>
      <c r="H17" s="14">
        <v>12</v>
      </c>
      <c r="I17" s="14">
        <f t="shared" si="0"/>
        <v>91.249750000000006</v>
      </c>
      <c r="J17" s="15">
        <v>8</v>
      </c>
      <c r="K17" s="14">
        <v>95.826499999999996</v>
      </c>
      <c r="L17" s="14">
        <v>7</v>
      </c>
      <c r="M17" s="14">
        <v>12</v>
      </c>
    </row>
    <row r="18" spans="1:13" x14ac:dyDescent="0.25">
      <c r="A18" s="15" t="s">
        <v>591</v>
      </c>
      <c r="B18" s="15" t="s">
        <v>592</v>
      </c>
      <c r="C18" s="15"/>
      <c r="D18" s="14">
        <f>VLOOKUP(B18,[1]通信!$B$5:$AU$111,46,0)</f>
        <v>79.897942857142866</v>
      </c>
      <c r="E18" s="14">
        <f>VLOOKUP(A18,[2]通信!$C$5:$AU$120,45,0)</f>
        <v>81.709000000000003</v>
      </c>
      <c r="F18" s="14">
        <f>VLOOKUP(B18,[3]通信!$B$5:$AU$138,46,0)</f>
        <v>82.930300000000003</v>
      </c>
      <c r="G18" s="14">
        <f t="shared" si="1"/>
        <v>81.512414285714286</v>
      </c>
      <c r="H18" s="15">
        <v>33</v>
      </c>
      <c r="I18" s="14">
        <f t="shared" si="0"/>
        <v>82.319649999999996</v>
      </c>
      <c r="J18" s="14">
        <v>35</v>
      </c>
      <c r="K18" s="14">
        <v>82.930300000000003</v>
      </c>
      <c r="L18" s="14">
        <v>40</v>
      </c>
      <c r="M18" s="14">
        <v>36</v>
      </c>
    </row>
    <row r="19" spans="1:13" x14ac:dyDescent="0.25">
      <c r="A19" s="15" t="s">
        <v>593</v>
      </c>
      <c r="B19" s="15" t="s">
        <v>594</v>
      </c>
      <c r="C19" s="15"/>
      <c r="D19" s="14">
        <f>VLOOKUP(B19,[1]通信!$B$5:$AU$111,46,0)</f>
        <v>76.887714285714281</v>
      </c>
      <c r="E19" s="14">
        <f>VLOOKUP(A19,[2]通信!$C$5:$AU$120,45,0)</f>
        <v>73.09</v>
      </c>
      <c r="F19" s="14">
        <f>VLOOKUP(B19,[3]通信!$B$5:$AU$138,46,0)</f>
        <v>74.3005</v>
      </c>
      <c r="G19" s="14">
        <f t="shared" si="1"/>
        <v>74.759404761904761</v>
      </c>
      <c r="H19" s="14">
        <v>70</v>
      </c>
      <c r="I19" s="14">
        <f t="shared" si="0"/>
        <v>73.695250000000001</v>
      </c>
      <c r="J19" s="14">
        <v>94</v>
      </c>
      <c r="K19" s="14">
        <v>74.3005</v>
      </c>
      <c r="L19" s="14">
        <v>97</v>
      </c>
      <c r="M19" s="14">
        <v>80</v>
      </c>
    </row>
    <row r="20" spans="1:13" x14ac:dyDescent="0.25">
      <c r="A20" s="15" t="s">
        <v>595</v>
      </c>
      <c r="B20" s="15" t="s">
        <v>596</v>
      </c>
      <c r="C20" s="15"/>
      <c r="D20" s="15">
        <f>VLOOKUP(B20,[1]通信!$B$5:$AU$111,46,0)</f>
        <v>75.561457142857122</v>
      </c>
      <c r="E20" s="15">
        <f>VLOOKUP(A20,[2]通信!$C$5:$AU$120,45,0)</f>
        <v>76.114999999999995</v>
      </c>
      <c r="F20" s="15">
        <f>VLOOKUP(B20,[3]通信!$B$5:$AU$138,46,0)</f>
        <v>79.050200000000004</v>
      </c>
      <c r="G20" s="14">
        <f t="shared" si="1"/>
        <v>76.908885714285702</v>
      </c>
      <c r="H20" s="15">
        <v>61</v>
      </c>
      <c r="I20" s="14">
        <f t="shared" si="0"/>
        <v>77.582599999999999</v>
      </c>
      <c r="J20" s="15">
        <v>72</v>
      </c>
      <c r="K20" s="14">
        <v>79.050200000000004</v>
      </c>
      <c r="L20" s="14">
        <v>72</v>
      </c>
      <c r="M20" s="15">
        <v>71</v>
      </c>
    </row>
    <row r="21" spans="1:13" x14ac:dyDescent="0.25">
      <c r="A21" s="15" t="s">
        <v>597</v>
      </c>
      <c r="B21" s="15" t="s">
        <v>598</v>
      </c>
      <c r="C21" s="15"/>
      <c r="D21" s="15">
        <f>VLOOKUP(B21,[1]通信!$B$5:$AU$111,46,0)</f>
        <v>85.166028571428583</v>
      </c>
      <c r="E21" s="15">
        <f>VLOOKUP(A21,[2]通信!$C$5:$AU$120,45,0)</f>
        <v>86.194000000000003</v>
      </c>
      <c r="F21" s="15">
        <f>VLOOKUP(B21,[3]通信!$B$5:$AU$138,46,0)</f>
        <v>85.141700000000014</v>
      </c>
      <c r="G21" s="14">
        <f t="shared" si="1"/>
        <v>85.500576190476195</v>
      </c>
      <c r="H21" s="14">
        <v>18</v>
      </c>
      <c r="I21" s="14">
        <f t="shared" si="0"/>
        <v>85.667850000000016</v>
      </c>
      <c r="J21" s="15">
        <v>24</v>
      </c>
      <c r="K21" s="14">
        <v>85.141700000000014</v>
      </c>
      <c r="L21" s="14">
        <v>33</v>
      </c>
      <c r="M21" s="15">
        <v>19</v>
      </c>
    </row>
    <row r="22" spans="1:13" x14ac:dyDescent="0.25">
      <c r="A22" s="15" t="s">
        <v>599</v>
      </c>
      <c r="B22" s="15" t="s">
        <v>600</v>
      </c>
      <c r="C22" s="15"/>
      <c r="D22" s="15">
        <f>VLOOKUP(B22,[1]通信!$B$5:$AU$111,46,0)</f>
        <v>77.605099999999993</v>
      </c>
      <c r="E22" s="15">
        <f>VLOOKUP(A22,[2]通信!$C$5:$AU$120,45,0)</f>
        <v>79.617000000000004</v>
      </c>
      <c r="F22" s="15">
        <f>VLOOKUP(B22,[3]通信!$B$5:$AU$138,46,0)</f>
        <v>83.12</v>
      </c>
      <c r="G22" s="14">
        <f t="shared" si="1"/>
        <v>80.114033333333339</v>
      </c>
      <c r="H22" s="14">
        <v>40</v>
      </c>
      <c r="I22" s="14">
        <f t="shared" si="0"/>
        <v>81.368500000000012</v>
      </c>
      <c r="J22" s="15">
        <v>46</v>
      </c>
      <c r="K22" s="14">
        <v>83.12</v>
      </c>
      <c r="L22" s="14">
        <v>38</v>
      </c>
      <c r="M22" s="14">
        <v>44</v>
      </c>
    </row>
    <row r="23" spans="1:13" x14ac:dyDescent="0.25">
      <c r="A23" s="15" t="s">
        <v>601</v>
      </c>
      <c r="B23" s="15" t="s">
        <v>602</v>
      </c>
      <c r="C23" s="15"/>
      <c r="D23" s="15">
        <f>VLOOKUP(B23,[1]通信!$B$5:$AU$111,46,0)</f>
        <v>82.271899999999988</v>
      </c>
      <c r="E23" s="15">
        <f>VLOOKUP(A23,[2]通信!$C$5:$AU$120,45,0)</f>
        <v>86.958999999999989</v>
      </c>
      <c r="F23" s="15">
        <f>VLOOKUP(B23,[3]通信!$B$5:$AU$138,46,0)</f>
        <v>83.00030000000001</v>
      </c>
      <c r="G23" s="14">
        <f t="shared" si="1"/>
        <v>84.077066666666653</v>
      </c>
      <c r="H23" s="14">
        <v>22</v>
      </c>
      <c r="I23" s="14">
        <f t="shared" si="0"/>
        <v>84.979649999999992</v>
      </c>
      <c r="J23" s="15">
        <v>28</v>
      </c>
      <c r="K23" s="14">
        <v>83.00030000000001</v>
      </c>
      <c r="L23" s="14">
        <v>39</v>
      </c>
      <c r="M23" s="15">
        <v>23</v>
      </c>
    </row>
    <row r="24" spans="1:13" x14ac:dyDescent="0.25">
      <c r="A24" s="15" t="s">
        <v>603</v>
      </c>
      <c r="B24" s="15" t="s">
        <v>604</v>
      </c>
      <c r="C24" s="15"/>
      <c r="D24" s="15">
        <f>VLOOKUP(B24,[1]通信!$B$5:$AU$111,46,0)</f>
        <v>77.123699999999999</v>
      </c>
      <c r="E24" s="15">
        <f>VLOOKUP(A24,[2]通信!$C$5:$AU$120,45,0)</f>
        <v>79.641000000000005</v>
      </c>
      <c r="F24" s="15">
        <f>VLOOKUP(B24,[3]通信!$B$5:$AU$138,46,0)</f>
        <v>81.1678</v>
      </c>
      <c r="G24" s="14">
        <f t="shared" si="1"/>
        <v>79.310833333333335</v>
      </c>
      <c r="H24" s="14">
        <v>46</v>
      </c>
      <c r="I24" s="14">
        <f t="shared" si="0"/>
        <v>80.40440000000001</v>
      </c>
      <c r="J24" s="15">
        <v>55</v>
      </c>
      <c r="K24" s="14">
        <v>81.1678</v>
      </c>
      <c r="L24" s="14">
        <v>56</v>
      </c>
      <c r="M24" s="14">
        <v>52</v>
      </c>
    </row>
    <row r="25" spans="1:13" x14ac:dyDescent="0.25">
      <c r="A25" s="15" t="s">
        <v>605</v>
      </c>
      <c r="B25" s="15" t="s">
        <v>606</v>
      </c>
      <c r="C25" s="15"/>
      <c r="D25" s="14">
        <f>VLOOKUP(B25,[1]通信!$B$5:$AU$111,46,0)</f>
        <v>73.360428571428585</v>
      </c>
      <c r="E25" s="14">
        <f>VLOOKUP(A25,[2]通信!$C$5:$AU$120,45,0)</f>
        <v>70.550000000000011</v>
      </c>
      <c r="F25" s="14">
        <f>VLOOKUP(B25,[3]通信!$B$5:$AU$138,46,0)</f>
        <v>75.884700000000009</v>
      </c>
      <c r="G25" s="14">
        <f t="shared" si="1"/>
        <v>73.265042857142873</v>
      </c>
      <c r="H25" s="14">
        <v>82</v>
      </c>
      <c r="I25" s="14">
        <f t="shared" si="0"/>
        <v>73.21735000000001</v>
      </c>
      <c r="J25" s="14">
        <v>97</v>
      </c>
      <c r="K25" s="14">
        <v>75.884700000000009</v>
      </c>
      <c r="L25" s="14">
        <v>92</v>
      </c>
      <c r="M25" s="14">
        <v>92</v>
      </c>
    </row>
    <row r="26" spans="1:13" x14ac:dyDescent="0.25">
      <c r="A26" s="15" t="s">
        <v>607</v>
      </c>
      <c r="B26" s="15" t="s">
        <v>608</v>
      </c>
      <c r="C26" s="15"/>
      <c r="D26" s="15">
        <f>VLOOKUP(B26,[1]通信!$B$5:$AU$111,46,0)</f>
        <v>82.953771428571429</v>
      </c>
      <c r="E26" s="15">
        <f>VLOOKUP(A26,[2]通信!$C$5:$AU$120,45,0)</f>
        <v>85.992999999999995</v>
      </c>
      <c r="F26" s="15">
        <f>VLOOKUP(B26,[3]通信!$B$5:$AU$138,46,0)</f>
        <v>82.893800000000013</v>
      </c>
      <c r="G26" s="14">
        <f t="shared" si="1"/>
        <v>83.946857142857141</v>
      </c>
      <c r="H26" s="15">
        <v>23</v>
      </c>
      <c r="I26" s="14">
        <f t="shared" si="0"/>
        <v>84.443399999999997</v>
      </c>
      <c r="J26" s="15">
        <v>33</v>
      </c>
      <c r="K26" s="14">
        <v>82.893800000000013</v>
      </c>
      <c r="L26" s="14">
        <v>41</v>
      </c>
      <c r="M26" s="14">
        <v>24</v>
      </c>
    </row>
    <row r="27" spans="1:13" x14ac:dyDescent="0.25">
      <c r="A27" s="15" t="s">
        <v>609</v>
      </c>
      <c r="B27" s="15" t="s">
        <v>610</v>
      </c>
      <c r="C27" s="15"/>
      <c r="D27" s="15">
        <f>VLOOKUP(B27,[1]通信!$B$5:$AU$111,46,0)</f>
        <v>75.819514285714291</v>
      </c>
      <c r="E27" s="15">
        <f>VLOOKUP(A27,[2]通信!$C$5:$AU$120,45,0)</f>
        <v>80.710999999999999</v>
      </c>
      <c r="F27" s="15">
        <f>VLOOKUP(B27,[3]通信!$B$5:$AU$138,46,0)</f>
        <v>82.073799999999991</v>
      </c>
      <c r="G27" s="14">
        <f t="shared" si="1"/>
        <v>79.534771428571432</v>
      </c>
      <c r="H27" s="14">
        <v>44</v>
      </c>
      <c r="I27" s="14">
        <f t="shared" si="0"/>
        <v>81.392399999999995</v>
      </c>
      <c r="J27" s="15">
        <v>45</v>
      </c>
      <c r="K27" s="14">
        <v>82.073799999999991</v>
      </c>
      <c r="L27" s="14">
        <v>49</v>
      </c>
      <c r="M27" s="14">
        <v>50</v>
      </c>
    </row>
    <row r="28" spans="1:13" x14ac:dyDescent="0.25">
      <c r="A28" s="15" t="s">
        <v>611</v>
      </c>
      <c r="B28" s="15" t="s">
        <v>612</v>
      </c>
      <c r="C28" s="15"/>
      <c r="D28" s="14">
        <f>VLOOKUP(B28,[1]通信!$B$5:$AU$111,46,0)</f>
        <v>86.87957142857141</v>
      </c>
      <c r="E28" s="14">
        <f>VLOOKUP(A28,[2]通信!$C$5:$AU$120,45,0)</f>
        <v>92.595000000000013</v>
      </c>
      <c r="F28" s="14">
        <f>VLOOKUP(B28,[3]通信!$B$5:$AU$138,46,0)</f>
        <v>90.544799999999995</v>
      </c>
      <c r="G28" s="14">
        <f t="shared" si="1"/>
        <v>90.006457142857144</v>
      </c>
      <c r="H28" s="14">
        <v>8</v>
      </c>
      <c r="I28" s="14">
        <f t="shared" si="0"/>
        <v>91.569900000000004</v>
      </c>
      <c r="J28" s="14">
        <v>7</v>
      </c>
      <c r="K28" s="14">
        <v>90.544799999999995</v>
      </c>
      <c r="L28" s="14">
        <v>15</v>
      </c>
      <c r="M28" s="14">
        <v>8</v>
      </c>
    </row>
    <row r="29" spans="1:13" x14ac:dyDescent="0.25">
      <c r="A29" s="15" t="s">
        <v>613</v>
      </c>
      <c r="B29" s="15" t="s">
        <v>614</v>
      </c>
      <c r="C29" s="15"/>
      <c r="D29" s="15">
        <f>VLOOKUP(B29,[1]通信!$B$5:$AU$111,46,0)</f>
        <v>77.817514285714282</v>
      </c>
      <c r="E29" s="15">
        <f>VLOOKUP(A29,[2]通信!$C$5:$AU$120,45,0)</f>
        <v>84.035999999999987</v>
      </c>
      <c r="F29" s="15">
        <f>VLOOKUP(B29,[3]通信!$B$5:$AU$138,46,0)</f>
        <v>91.470199999999991</v>
      </c>
      <c r="G29" s="14">
        <f t="shared" si="1"/>
        <v>84.441238095238077</v>
      </c>
      <c r="H29" s="15">
        <v>21</v>
      </c>
      <c r="I29" s="14">
        <f t="shared" si="0"/>
        <v>87.753099999999989</v>
      </c>
      <c r="J29" s="15">
        <v>17</v>
      </c>
      <c r="K29" s="14">
        <v>91.470199999999991</v>
      </c>
      <c r="L29" s="14">
        <v>13</v>
      </c>
      <c r="M29" s="14">
        <v>22</v>
      </c>
    </row>
    <row r="30" spans="1:13" x14ac:dyDescent="0.25">
      <c r="A30" s="15" t="s">
        <v>615</v>
      </c>
      <c r="B30" s="15" t="s">
        <v>616</v>
      </c>
      <c r="C30" s="15"/>
      <c r="D30" s="14">
        <f>VLOOKUP(B30,[1]通信!$B$5:$AU$111,46,0)</f>
        <v>71.95431428571429</v>
      </c>
      <c r="E30" s="14">
        <f>VLOOKUP(A30,[2]通信!$C$5:$AU$120,45,0)</f>
        <v>74.457999999999984</v>
      </c>
      <c r="F30" s="14">
        <f>VLOOKUP(B30,[3]通信!$B$5:$AU$138,46,0)</f>
        <v>75.5047</v>
      </c>
      <c r="G30" s="14">
        <f t="shared" si="1"/>
        <v>73.972338095238101</v>
      </c>
      <c r="H30" s="15">
        <v>79</v>
      </c>
      <c r="I30" s="14">
        <f t="shared" si="0"/>
        <v>74.981349999999992</v>
      </c>
      <c r="J30" s="14">
        <v>82</v>
      </c>
      <c r="K30" s="14">
        <v>75.5047</v>
      </c>
      <c r="L30" s="14">
        <v>94</v>
      </c>
      <c r="M30" s="15">
        <v>89</v>
      </c>
    </row>
    <row r="31" spans="1:13" x14ac:dyDescent="0.25">
      <c r="A31" s="15" t="s">
        <v>617</v>
      </c>
      <c r="B31" s="15" t="s">
        <v>618</v>
      </c>
      <c r="C31" s="15"/>
      <c r="D31" s="15">
        <f>VLOOKUP(B31,[1]通信!$B$5:$AU$111,46,0)</f>
        <v>82.779285714285706</v>
      </c>
      <c r="E31" s="15">
        <f>VLOOKUP(A31,[2]通信!$C$5:$AU$120,45,0)</f>
        <v>80.028000000000006</v>
      </c>
      <c r="F31" s="15">
        <f>VLOOKUP(B31,[3]通信!$B$5:$AU$138,46,0)</f>
        <v>78.972400000000007</v>
      </c>
      <c r="G31" s="14">
        <f t="shared" si="1"/>
        <v>80.593228571428583</v>
      </c>
      <c r="H31" s="14">
        <v>38</v>
      </c>
      <c r="I31" s="14">
        <f t="shared" si="0"/>
        <v>79.500200000000007</v>
      </c>
      <c r="J31" s="15">
        <v>58</v>
      </c>
      <c r="K31" s="14">
        <v>78.972400000000007</v>
      </c>
      <c r="L31" s="14">
        <v>73</v>
      </c>
      <c r="M31" s="14">
        <v>42</v>
      </c>
    </row>
    <row r="32" spans="1:13" x14ac:dyDescent="0.25">
      <c r="A32" s="15" t="s">
        <v>619</v>
      </c>
      <c r="B32" s="15" t="s">
        <v>620</v>
      </c>
      <c r="C32" s="15"/>
      <c r="D32" s="14">
        <f>VLOOKUP(B32,[1]通信!$B$5:$AU$111,46,0)</f>
        <v>86.005457142857125</v>
      </c>
      <c r="E32" s="14">
        <f>VLOOKUP(A32,[2]通信!$C$5:$AU$120,45,0)</f>
        <v>88.856999999999999</v>
      </c>
      <c r="F32" s="14">
        <f>VLOOKUP(B32,[3]通信!$B$5:$AU$138,46,0)</f>
        <v>96.083500000000001</v>
      </c>
      <c r="G32" s="14">
        <f t="shared" si="1"/>
        <v>90.315319047619042</v>
      </c>
      <c r="H32" s="14">
        <v>6</v>
      </c>
      <c r="I32" s="14">
        <f t="shared" si="0"/>
        <v>92.470249999999993</v>
      </c>
      <c r="J32" s="14">
        <v>6</v>
      </c>
      <c r="K32" s="14">
        <v>96.083500000000001</v>
      </c>
      <c r="L32" s="14">
        <v>6</v>
      </c>
      <c r="M32" s="14">
        <v>6</v>
      </c>
    </row>
    <row r="33" spans="1:13" x14ac:dyDescent="0.25">
      <c r="A33" s="15" t="s">
        <v>621</v>
      </c>
      <c r="B33" s="15" t="s">
        <v>622</v>
      </c>
      <c r="C33" s="15"/>
      <c r="D33" s="15">
        <f>VLOOKUP(B33,[1]通信!$B$5:$AU$111,46,0)</f>
        <v>76.622714285714281</v>
      </c>
      <c r="E33" s="15">
        <f>VLOOKUP(A33,[2]通信!$C$5:$AU$120,45,0)</f>
        <v>77.73899999999999</v>
      </c>
      <c r="F33" s="15">
        <f>VLOOKUP(B33,[3]通信!$B$5:$AU$138,46,0)</f>
        <v>78.960300000000004</v>
      </c>
      <c r="G33" s="14">
        <f t="shared" si="1"/>
        <v>77.774004761904749</v>
      </c>
      <c r="H33" s="15">
        <v>55</v>
      </c>
      <c r="I33" s="14">
        <f t="shared" si="0"/>
        <v>78.349649999999997</v>
      </c>
      <c r="J33" s="15">
        <v>66</v>
      </c>
      <c r="K33" s="14">
        <v>78.960300000000004</v>
      </c>
      <c r="L33" s="14">
        <v>74</v>
      </c>
      <c r="M33" s="15">
        <v>63</v>
      </c>
    </row>
    <row r="34" spans="1:13" x14ac:dyDescent="0.25">
      <c r="A34" s="15" t="s">
        <v>623</v>
      </c>
      <c r="B34" s="15" t="s">
        <v>624</v>
      </c>
      <c r="C34" s="15"/>
      <c r="D34" s="15">
        <f>VLOOKUP(B34,[1]通信!$B$5:$AU$111,46,0)</f>
        <v>79.0488</v>
      </c>
      <c r="E34" s="15">
        <f>VLOOKUP(A34,[2]通信!$C$5:$AU$120,45,0)</f>
        <v>77.540999999999997</v>
      </c>
      <c r="F34" s="15">
        <f>VLOOKUP(B34,[3]通信!$B$5:$AU$138,46,0)</f>
        <v>79.777900000000002</v>
      </c>
      <c r="G34" s="14">
        <f t="shared" si="1"/>
        <v>78.789233333333343</v>
      </c>
      <c r="H34" s="15">
        <v>51</v>
      </c>
      <c r="I34" s="14">
        <f t="shared" si="0"/>
        <v>78.659449999999993</v>
      </c>
      <c r="J34" s="15">
        <v>62</v>
      </c>
      <c r="K34" s="14">
        <v>79.777900000000002</v>
      </c>
      <c r="L34" s="14">
        <v>68</v>
      </c>
      <c r="M34" s="15">
        <v>59</v>
      </c>
    </row>
    <row r="35" spans="1:13" x14ac:dyDescent="0.25">
      <c r="A35" s="12" t="s">
        <v>625</v>
      </c>
      <c r="B35" s="12" t="s">
        <v>626</v>
      </c>
      <c r="C35" s="12" t="s">
        <v>823</v>
      </c>
      <c r="D35" s="13"/>
      <c r="E35" s="13">
        <f>VLOOKUP(A35,[2]通信!$C$5:$AU$120,45,0)</f>
        <v>79.266999999999996</v>
      </c>
      <c r="F35" s="13">
        <f>VLOOKUP(B35,[3]通信!$B$5:$AU$138,46,0)</f>
        <v>82.638900000000007</v>
      </c>
      <c r="G35" s="13"/>
      <c r="H35" s="13"/>
      <c r="I35" s="13">
        <f t="shared" si="0"/>
        <v>80.952950000000001</v>
      </c>
      <c r="J35" s="13">
        <v>49</v>
      </c>
      <c r="K35" s="13">
        <v>82.638900000000007</v>
      </c>
      <c r="L35" s="13">
        <v>42</v>
      </c>
      <c r="M35" s="14">
        <v>56</v>
      </c>
    </row>
    <row r="36" spans="1:13" x14ac:dyDescent="0.25">
      <c r="A36" s="15" t="s">
        <v>627</v>
      </c>
      <c r="B36" s="15" t="s">
        <v>628</v>
      </c>
      <c r="C36" s="15"/>
      <c r="D36" s="15">
        <f>VLOOKUP(B36,[1]通信!$B$5:$AU$111,46,0)</f>
        <v>75.629714285714286</v>
      </c>
      <c r="E36" s="15">
        <f>VLOOKUP(A36,[2]通信!$C$5:$AU$120,45,0)</f>
        <v>74.569000000000003</v>
      </c>
      <c r="F36" s="15">
        <f>VLOOKUP(B36,[3]通信!$B$5:$AU$138,46,0)</f>
        <v>79.790999999999997</v>
      </c>
      <c r="G36" s="14">
        <f t="shared" ref="G36:G55" si="2">AVERAGE(D36:F36)</f>
        <v>76.6632380952381</v>
      </c>
      <c r="H36" s="15">
        <v>63</v>
      </c>
      <c r="I36" s="14">
        <f t="shared" si="0"/>
        <v>77.180000000000007</v>
      </c>
      <c r="J36" s="15">
        <v>73</v>
      </c>
      <c r="K36" s="14">
        <v>79.790999999999997</v>
      </c>
      <c r="L36" s="14">
        <v>67</v>
      </c>
      <c r="M36" s="15">
        <v>73</v>
      </c>
    </row>
    <row r="37" spans="1:13" x14ac:dyDescent="0.25">
      <c r="A37" s="15" t="s">
        <v>629</v>
      </c>
      <c r="B37" s="15" t="s">
        <v>630</v>
      </c>
      <c r="C37" s="15"/>
      <c r="D37" s="14">
        <f>VLOOKUP(B37,[1]通信!$B$5:$AU$111,46,0)</f>
        <v>77.98617142857141</v>
      </c>
      <c r="E37" s="14">
        <f>VLOOKUP(A37,[2]通信!$C$5:$AU$120,45,0)</f>
        <v>81.695999999999998</v>
      </c>
      <c r="F37" s="14">
        <f>VLOOKUP(B37,[3]通信!$B$5:$AU$138,46,0)</f>
        <v>79.992000000000004</v>
      </c>
      <c r="G37" s="14">
        <f t="shared" si="2"/>
        <v>79.891390476190466</v>
      </c>
      <c r="H37" s="14">
        <v>42</v>
      </c>
      <c r="I37" s="14">
        <f t="shared" ref="I37:I68" si="3">AVERAGE(E37:F37)</f>
        <v>80.843999999999994</v>
      </c>
      <c r="J37" s="14">
        <v>50</v>
      </c>
      <c r="K37" s="14">
        <v>79.992000000000004</v>
      </c>
      <c r="L37" s="14">
        <v>64</v>
      </c>
      <c r="M37" s="15">
        <v>47</v>
      </c>
    </row>
    <row r="38" spans="1:13" x14ac:dyDescent="0.25">
      <c r="A38" s="15" t="s">
        <v>631</v>
      </c>
      <c r="B38" s="15" t="s">
        <v>632</v>
      </c>
      <c r="C38" s="15"/>
      <c r="D38" s="15">
        <f>VLOOKUP(B38,[1]通信!$B$5:$AU$111,46,0)</f>
        <v>73.504571428571424</v>
      </c>
      <c r="E38" s="15">
        <f>VLOOKUP(A38,[2]通信!$C$5:$AU$120,45,0)</f>
        <v>76.44</v>
      </c>
      <c r="F38" s="15">
        <f>VLOOKUP(B38,[3]通信!$B$5:$AU$138,46,0)</f>
        <v>80.524699999999996</v>
      </c>
      <c r="G38" s="14">
        <f t="shared" si="2"/>
        <v>76.823090476190472</v>
      </c>
      <c r="H38" s="14">
        <v>62</v>
      </c>
      <c r="I38" s="14">
        <f t="shared" si="3"/>
        <v>78.482349999999997</v>
      </c>
      <c r="J38" s="15">
        <v>64</v>
      </c>
      <c r="K38" s="14">
        <v>80.524699999999996</v>
      </c>
      <c r="L38" s="14">
        <v>59</v>
      </c>
      <c r="M38" s="14">
        <v>72</v>
      </c>
    </row>
    <row r="39" spans="1:13" x14ac:dyDescent="0.25">
      <c r="A39" s="15" t="s">
        <v>633</v>
      </c>
      <c r="B39" s="15" t="s">
        <v>634</v>
      </c>
      <c r="C39" s="15"/>
      <c r="D39" s="14">
        <f>VLOOKUP(B39,[1]通信!$B$5:$AU$111,46,0)</f>
        <v>62.93145714285712</v>
      </c>
      <c r="E39" s="14">
        <f>VLOOKUP(A39,[2]通信!$C$5:$AU$120,45,0)</f>
        <v>65.132999999999996</v>
      </c>
      <c r="F39" s="14">
        <f>VLOOKUP(B39,[3]通信!$B$5:$AU$138,46,0)</f>
        <v>65.639300000000006</v>
      </c>
      <c r="G39" s="14">
        <f t="shared" si="2"/>
        <v>64.567919047619043</v>
      </c>
      <c r="H39" s="14">
        <v>100</v>
      </c>
      <c r="I39" s="14">
        <f t="shared" si="3"/>
        <v>65.386150000000001</v>
      </c>
      <c r="J39" s="14">
        <v>111</v>
      </c>
      <c r="K39" s="14">
        <v>65.639300000000006</v>
      </c>
      <c r="L39" s="14">
        <v>115</v>
      </c>
      <c r="M39" s="15">
        <v>113</v>
      </c>
    </row>
    <row r="40" spans="1:13" x14ac:dyDescent="0.25">
      <c r="A40" s="15" t="s">
        <v>635</v>
      </c>
      <c r="B40" s="15" t="s">
        <v>636</v>
      </c>
      <c r="C40" s="15"/>
      <c r="D40" s="15">
        <f>VLOOKUP(B40,[1]通信!$B$5:$AU$111,46,0)</f>
        <v>83.885371428571418</v>
      </c>
      <c r="E40" s="15">
        <f>VLOOKUP(A40,[2]通信!$C$5:$AU$120,45,0)</f>
        <v>87.167000000000002</v>
      </c>
      <c r="F40" s="15">
        <f>VLOOKUP(B40,[3]通信!$B$5:$AU$138,46,0)</f>
        <v>92.513799999999989</v>
      </c>
      <c r="G40" s="14">
        <f t="shared" si="2"/>
        <v>87.855390476190465</v>
      </c>
      <c r="H40" s="15">
        <v>11</v>
      </c>
      <c r="I40" s="14">
        <f t="shared" si="3"/>
        <v>89.840399999999988</v>
      </c>
      <c r="J40" s="15">
        <v>12</v>
      </c>
      <c r="K40" s="14">
        <v>92.513799999999989</v>
      </c>
      <c r="L40" s="14">
        <v>11</v>
      </c>
      <c r="M40" s="15">
        <v>11</v>
      </c>
    </row>
    <row r="41" spans="1:13" x14ac:dyDescent="0.25">
      <c r="A41" s="15" t="s">
        <v>637</v>
      </c>
      <c r="B41" s="15" t="s">
        <v>638</v>
      </c>
      <c r="C41" s="15"/>
      <c r="D41" s="14">
        <f>VLOOKUP(B41,[1]通信!$B$5:$AU$111,46,0)</f>
        <v>63.098571428571411</v>
      </c>
      <c r="E41" s="14">
        <f>VLOOKUP(A41,[2]通信!$C$5:$AU$120,45,0)</f>
        <v>65.085000000000008</v>
      </c>
      <c r="F41" s="14">
        <f>VLOOKUP(B41,[3]通信!$B$5:$AU$138,46,0)</f>
        <v>68.577500000000015</v>
      </c>
      <c r="G41" s="14">
        <f t="shared" si="2"/>
        <v>65.587023809523814</v>
      </c>
      <c r="H41" s="15">
        <v>99</v>
      </c>
      <c r="I41" s="14">
        <f t="shared" si="3"/>
        <v>66.831250000000011</v>
      </c>
      <c r="J41" s="14">
        <v>108</v>
      </c>
      <c r="K41" s="14">
        <v>68.577500000000015</v>
      </c>
      <c r="L41" s="14">
        <v>112</v>
      </c>
      <c r="M41" s="14">
        <v>112</v>
      </c>
    </row>
    <row r="42" spans="1:13" x14ac:dyDescent="0.25">
      <c r="A42" s="15" t="s">
        <v>639</v>
      </c>
      <c r="B42" s="15" t="s">
        <v>640</v>
      </c>
      <c r="C42" s="15"/>
      <c r="D42" s="14">
        <f>VLOOKUP(B42,[1]通信!$B$5:$AU$111,46,0)</f>
        <v>72.333799999999997</v>
      </c>
      <c r="E42" s="14">
        <f>VLOOKUP(A42,[2]通信!$C$5:$AU$120,45,0)</f>
        <v>73.218000000000004</v>
      </c>
      <c r="F42" s="14">
        <f>VLOOKUP(B42,[3]通信!$B$5:$AU$138,46,0)</f>
        <v>77.141999999999996</v>
      </c>
      <c r="G42" s="14">
        <f t="shared" si="2"/>
        <v>74.23126666666667</v>
      </c>
      <c r="H42" s="14">
        <v>76</v>
      </c>
      <c r="I42" s="14">
        <f t="shared" si="3"/>
        <v>75.180000000000007</v>
      </c>
      <c r="J42" s="14">
        <v>80</v>
      </c>
      <c r="K42" s="14">
        <v>77.141999999999996</v>
      </c>
      <c r="L42" s="14">
        <v>80</v>
      </c>
      <c r="M42" s="14">
        <v>86</v>
      </c>
    </row>
    <row r="43" spans="1:13" x14ac:dyDescent="0.25">
      <c r="A43" s="15" t="s">
        <v>641</v>
      </c>
      <c r="B43" s="15" t="s">
        <v>642</v>
      </c>
      <c r="C43" s="15"/>
      <c r="D43" s="15">
        <f>VLOOKUP(B43,[1]通信!$B$5:$AU$111,46,0)</f>
        <v>85.321828571428583</v>
      </c>
      <c r="E43" s="15">
        <f>VLOOKUP(A43,[2]通信!$C$5:$AU$120,45,0)</f>
        <v>88.174999999999997</v>
      </c>
      <c r="F43" s="15">
        <f>VLOOKUP(B43,[3]通信!$B$5:$AU$138,46,0)</f>
        <v>92.3</v>
      </c>
      <c r="G43" s="14">
        <f t="shared" si="2"/>
        <v>88.598942857142859</v>
      </c>
      <c r="H43" s="14">
        <v>10</v>
      </c>
      <c r="I43" s="14">
        <f t="shared" si="3"/>
        <v>90.237499999999997</v>
      </c>
      <c r="J43" s="15">
        <v>10</v>
      </c>
      <c r="K43" s="14">
        <v>92.3</v>
      </c>
      <c r="L43" s="14">
        <v>12</v>
      </c>
      <c r="M43" s="14">
        <v>10</v>
      </c>
    </row>
    <row r="44" spans="1:13" x14ac:dyDescent="0.25">
      <c r="A44" s="15" t="s">
        <v>643</v>
      </c>
      <c r="B44" s="15" t="s">
        <v>644</v>
      </c>
      <c r="C44" s="15"/>
      <c r="D44" s="15">
        <f>VLOOKUP(B44,[1]通信!$B$5:$AU$111,46,0)</f>
        <v>79.855485714285692</v>
      </c>
      <c r="E44" s="15">
        <f>VLOOKUP(A44,[2]通信!$C$5:$AU$120,45,0)</f>
        <v>85.05</v>
      </c>
      <c r="F44" s="15">
        <f>VLOOKUP(B44,[3]通信!$B$5:$AU$138,46,0)</f>
        <v>76.431000000000012</v>
      </c>
      <c r="G44" s="14">
        <f t="shared" si="2"/>
        <v>80.445495238095234</v>
      </c>
      <c r="H44" s="15">
        <v>39</v>
      </c>
      <c r="I44" s="14">
        <f t="shared" si="3"/>
        <v>80.740499999999997</v>
      </c>
      <c r="J44" s="15">
        <v>52</v>
      </c>
      <c r="K44" s="14">
        <v>76.431000000000012</v>
      </c>
      <c r="L44" s="14">
        <v>87</v>
      </c>
      <c r="M44" s="15">
        <v>43</v>
      </c>
    </row>
    <row r="45" spans="1:13" x14ac:dyDescent="0.25">
      <c r="A45" s="15" t="s">
        <v>645</v>
      </c>
      <c r="B45" s="15" t="s">
        <v>646</v>
      </c>
      <c r="C45" s="15"/>
      <c r="D45" s="15">
        <f>VLOOKUP(B45,[1]通信!$B$5:$AU$111,46,0)</f>
        <v>88.341200000000001</v>
      </c>
      <c r="E45" s="15">
        <f>VLOOKUP(A45,[2]通信!$C$5:$AU$120,45,0)</f>
        <v>91.614000000000004</v>
      </c>
      <c r="F45" s="15">
        <f>VLOOKUP(B45,[3]通信!$B$5:$AU$138,46,0)</f>
        <v>96.954800000000006</v>
      </c>
      <c r="G45" s="14">
        <f t="shared" si="2"/>
        <v>92.303333333333327</v>
      </c>
      <c r="H45" s="15">
        <v>3</v>
      </c>
      <c r="I45" s="14">
        <f t="shared" si="3"/>
        <v>94.284400000000005</v>
      </c>
      <c r="J45" s="15">
        <v>4</v>
      </c>
      <c r="K45" s="14">
        <v>96.954800000000006</v>
      </c>
      <c r="L45" s="14">
        <v>4</v>
      </c>
      <c r="M45" s="15">
        <v>3</v>
      </c>
    </row>
    <row r="46" spans="1:13" x14ac:dyDescent="0.25">
      <c r="A46" s="15" t="s">
        <v>647</v>
      </c>
      <c r="B46" s="15" t="s">
        <v>648</v>
      </c>
      <c r="C46" s="15"/>
      <c r="D46" s="14">
        <f>VLOOKUP(B46,[1]通信!$B$5:$AU$111,46,0)</f>
        <v>71.237542857142856</v>
      </c>
      <c r="E46" s="14">
        <f>VLOOKUP(A46,[2]通信!$C$5:$AU$120,45,0)</f>
        <v>71.138000000000005</v>
      </c>
      <c r="F46" s="14">
        <f>VLOOKUP(B46,[3]通信!$B$5:$AU$138,46,0)</f>
        <v>70.951999999999998</v>
      </c>
      <c r="G46" s="14">
        <f t="shared" si="2"/>
        <v>71.109180952380953</v>
      </c>
      <c r="H46" s="15">
        <v>89</v>
      </c>
      <c r="I46" s="14">
        <f t="shared" si="3"/>
        <v>71.045000000000002</v>
      </c>
      <c r="J46" s="14">
        <v>101</v>
      </c>
      <c r="K46" s="14">
        <v>70.951999999999998</v>
      </c>
      <c r="L46" s="14">
        <v>103</v>
      </c>
      <c r="M46" s="14">
        <v>100</v>
      </c>
    </row>
    <row r="47" spans="1:13" x14ac:dyDescent="0.25">
      <c r="A47" s="15" t="s">
        <v>649</v>
      </c>
      <c r="B47" s="15" t="s">
        <v>650</v>
      </c>
      <c r="C47" s="15"/>
      <c r="D47" s="15">
        <f>VLOOKUP(B47,[1]通信!$B$5:$AU$111,46,0)</f>
        <v>84.382257142857128</v>
      </c>
      <c r="E47" s="15">
        <f>VLOOKUP(A47,[2]通信!$C$5:$AU$120,45,0)</f>
        <v>90.507000000000005</v>
      </c>
      <c r="F47" s="15">
        <f>VLOOKUP(B47,[3]通信!$B$5:$AU$138,46,0)</f>
        <v>96.419299999999993</v>
      </c>
      <c r="G47" s="14">
        <f t="shared" si="2"/>
        <v>90.436185714285713</v>
      </c>
      <c r="H47" s="15">
        <v>5</v>
      </c>
      <c r="I47" s="14">
        <f t="shared" si="3"/>
        <v>93.463149999999999</v>
      </c>
      <c r="J47" s="15">
        <v>5</v>
      </c>
      <c r="K47" s="14">
        <v>96.419299999999993</v>
      </c>
      <c r="L47" s="14">
        <v>5</v>
      </c>
      <c r="M47" s="15">
        <v>5</v>
      </c>
    </row>
    <row r="48" spans="1:13" x14ac:dyDescent="0.25">
      <c r="A48" s="15" t="s">
        <v>651</v>
      </c>
      <c r="B48" s="15" t="s">
        <v>652</v>
      </c>
      <c r="C48" s="15"/>
      <c r="D48" s="14">
        <f>VLOOKUP(B48,[1]通信!$B$5:$AU$111,46,0)</f>
        <v>73.183200000000014</v>
      </c>
      <c r="E48" s="14">
        <f>VLOOKUP(A48,[2]通信!$C$5:$AU$120,45,0)</f>
        <v>74.137999999999991</v>
      </c>
      <c r="F48" s="14">
        <f>VLOOKUP(B48,[3]通信!$B$5:$AU$138,46,0)</f>
        <v>75.92410000000001</v>
      </c>
      <c r="G48" s="14">
        <f t="shared" si="2"/>
        <v>74.41510000000001</v>
      </c>
      <c r="H48" s="15">
        <v>73</v>
      </c>
      <c r="I48" s="14">
        <f t="shared" si="3"/>
        <v>75.031049999999993</v>
      </c>
      <c r="J48" s="14">
        <v>81</v>
      </c>
      <c r="K48" s="14">
        <v>75.92410000000001</v>
      </c>
      <c r="L48" s="14">
        <v>91</v>
      </c>
      <c r="M48" s="15">
        <v>83</v>
      </c>
    </row>
    <row r="49" spans="1:13" x14ac:dyDescent="0.25">
      <c r="A49" s="15" t="s">
        <v>653</v>
      </c>
      <c r="B49" s="15" t="s">
        <v>654</v>
      </c>
      <c r="C49" s="15"/>
      <c r="D49" s="15">
        <f>VLOOKUP(B49,[1]通信!$B$5:$AU$111,46,0)</f>
        <v>77.518857142857129</v>
      </c>
      <c r="E49" s="15">
        <f>VLOOKUP(A49,[2]通信!$C$5:$AU$120,45,0)</f>
        <v>84.616</v>
      </c>
      <c r="F49" s="15">
        <f>VLOOKUP(B49,[3]通信!$B$5:$AU$138,46,0)</f>
        <v>89.400999999999996</v>
      </c>
      <c r="G49" s="14">
        <f t="shared" si="2"/>
        <v>83.845285714285708</v>
      </c>
      <c r="H49" s="14">
        <v>24</v>
      </c>
      <c r="I49" s="14">
        <f t="shared" si="3"/>
        <v>87.008499999999998</v>
      </c>
      <c r="J49" s="15">
        <v>19</v>
      </c>
      <c r="K49" s="14">
        <v>89.400999999999996</v>
      </c>
      <c r="L49" s="14">
        <v>20</v>
      </c>
      <c r="M49" s="15">
        <v>25</v>
      </c>
    </row>
    <row r="50" spans="1:13" x14ac:dyDescent="0.25">
      <c r="A50" s="15" t="s">
        <v>655</v>
      </c>
      <c r="B50" s="15" t="s">
        <v>656</v>
      </c>
      <c r="C50" s="15"/>
      <c r="D50" s="14">
        <f>VLOOKUP(B50,[1]通信!$B$5:$AU$111,46,0)</f>
        <v>85.840742857142871</v>
      </c>
      <c r="E50" s="14">
        <f>VLOOKUP(A50,[2]通信!$C$5:$AU$120,45,0)</f>
        <v>87.428999999999988</v>
      </c>
      <c r="F50" s="14">
        <f>VLOOKUP(B50,[3]通信!$B$5:$AU$138,46,0)</f>
        <v>104.06909999999998</v>
      </c>
      <c r="G50" s="14">
        <f t="shared" si="2"/>
        <v>92.446280952380945</v>
      </c>
      <c r="H50" s="14">
        <v>2</v>
      </c>
      <c r="I50" s="14">
        <f t="shared" si="3"/>
        <v>95.749049999999983</v>
      </c>
      <c r="J50" s="14">
        <v>3</v>
      </c>
      <c r="K50" s="14">
        <v>104.06909999999998</v>
      </c>
      <c r="L50" s="14">
        <v>3</v>
      </c>
      <c r="M50" s="14">
        <v>2</v>
      </c>
    </row>
    <row r="51" spans="1:13" x14ac:dyDescent="0.25">
      <c r="A51" s="15" t="s">
        <v>657</v>
      </c>
      <c r="B51" s="15" t="s">
        <v>658</v>
      </c>
      <c r="C51" s="15"/>
      <c r="D51" s="15">
        <f>VLOOKUP(B51,[1]通信!$B$5:$AU$111,46,0)</f>
        <v>79.912857142857121</v>
      </c>
      <c r="E51" s="15">
        <f>VLOOKUP(A51,[2]通信!$C$5:$AU$120,45,0)</f>
        <v>86.164999999999992</v>
      </c>
      <c r="F51" s="15">
        <f>VLOOKUP(B51,[3]通信!$B$5:$AU$138,46,0)</f>
        <v>90.773799999999994</v>
      </c>
      <c r="G51" s="14">
        <f t="shared" si="2"/>
        <v>85.617219047619031</v>
      </c>
      <c r="H51" s="15">
        <v>17</v>
      </c>
      <c r="I51" s="14">
        <f t="shared" si="3"/>
        <v>88.469399999999993</v>
      </c>
      <c r="J51" s="15">
        <v>15</v>
      </c>
      <c r="K51" s="14">
        <v>90.773799999999994</v>
      </c>
      <c r="L51" s="14">
        <v>14</v>
      </c>
      <c r="M51" s="15">
        <v>17</v>
      </c>
    </row>
    <row r="52" spans="1:13" x14ac:dyDescent="0.25">
      <c r="A52" s="15" t="s">
        <v>659</v>
      </c>
      <c r="B52" s="15" t="s">
        <v>660</v>
      </c>
      <c r="C52" s="15"/>
      <c r="D52" s="15">
        <f>VLOOKUP(B52,[1]通信!$B$5:$AU$111,46,0)</f>
        <v>76.280257142857124</v>
      </c>
      <c r="E52" s="15">
        <f>VLOOKUP(A52,[2]通信!$C$5:$AU$120,45,0)</f>
        <v>76.73</v>
      </c>
      <c r="F52" s="15">
        <f>VLOOKUP(B52,[3]通信!$B$5:$AU$138,46,0)</f>
        <v>80.180599999999998</v>
      </c>
      <c r="G52" s="14">
        <f t="shared" si="2"/>
        <v>77.730285714285714</v>
      </c>
      <c r="H52" s="15">
        <v>57</v>
      </c>
      <c r="I52" s="14">
        <f t="shared" si="3"/>
        <v>78.455299999999994</v>
      </c>
      <c r="J52" s="15">
        <v>65</v>
      </c>
      <c r="K52" s="14">
        <v>80.180599999999998</v>
      </c>
      <c r="L52" s="14">
        <v>62</v>
      </c>
      <c r="M52" s="14">
        <v>66</v>
      </c>
    </row>
    <row r="53" spans="1:13" x14ac:dyDescent="0.25">
      <c r="A53" s="15" t="s">
        <v>661</v>
      </c>
      <c r="B53" s="15" t="s">
        <v>662</v>
      </c>
      <c r="C53" s="15"/>
      <c r="D53" s="14">
        <f>VLOOKUP(B53,[1]通信!$B$5:$AU$111,46,0)</f>
        <v>72.4238</v>
      </c>
      <c r="E53" s="14">
        <f>VLOOKUP(A53,[2]通信!$C$5:$AU$120,45,0)</f>
        <v>71.575999999999993</v>
      </c>
      <c r="F53" s="14">
        <f>VLOOKUP(B53,[3]通信!$B$5:$AU$138,46,0)</f>
        <v>79.827500000000001</v>
      </c>
      <c r="G53" s="14">
        <f t="shared" si="2"/>
        <v>74.609099999999998</v>
      </c>
      <c r="H53" s="15">
        <v>71</v>
      </c>
      <c r="I53" s="14">
        <f t="shared" si="3"/>
        <v>75.701750000000004</v>
      </c>
      <c r="J53" s="14">
        <v>79</v>
      </c>
      <c r="K53" s="14">
        <v>79.827500000000001</v>
      </c>
      <c r="L53" s="14">
        <v>66</v>
      </c>
      <c r="M53" s="15">
        <v>81</v>
      </c>
    </row>
    <row r="54" spans="1:13" x14ac:dyDescent="0.25">
      <c r="A54" s="15" t="s">
        <v>663</v>
      </c>
      <c r="B54" s="15" t="s">
        <v>664</v>
      </c>
      <c r="C54" s="15"/>
      <c r="D54" s="14">
        <f>VLOOKUP(B54,[1]通信!$B$5:$AU$111,46,0)</f>
        <v>73.656299999999987</v>
      </c>
      <c r="E54" s="14">
        <f>VLOOKUP(A54,[2]通信!$C$5:$AU$120,45,0)</f>
        <v>74.77600000000001</v>
      </c>
      <c r="F54" s="14">
        <f>VLOOKUP(B54,[3]通信!$B$5:$AU$138,46,0)</f>
        <v>74.222099999999983</v>
      </c>
      <c r="G54" s="14">
        <f t="shared" si="2"/>
        <v>74.218133333333327</v>
      </c>
      <c r="H54" s="15">
        <v>77</v>
      </c>
      <c r="I54" s="14">
        <f t="shared" si="3"/>
        <v>74.499049999999997</v>
      </c>
      <c r="J54" s="14">
        <v>85</v>
      </c>
      <c r="K54" s="14">
        <v>74.222099999999983</v>
      </c>
      <c r="L54" s="14">
        <v>98</v>
      </c>
      <c r="M54" s="15">
        <v>87</v>
      </c>
    </row>
    <row r="55" spans="1:13" x14ac:dyDescent="0.25">
      <c r="A55" s="15" t="s">
        <v>665</v>
      </c>
      <c r="B55" s="15" t="s">
        <v>666</v>
      </c>
      <c r="C55" s="15"/>
      <c r="D55" s="14">
        <f>VLOOKUP(B55,[1]通信!$B$5:$AU$111,46,0)</f>
        <v>73.513300000000001</v>
      </c>
      <c r="E55" s="14">
        <f>VLOOKUP(A55,[2]通信!$C$5:$AU$120,45,0)</f>
        <v>69.047000000000011</v>
      </c>
      <c r="F55" s="14">
        <f>VLOOKUP(B55,[3]通信!$B$5:$AU$138,46,0)</f>
        <v>75.572099999999992</v>
      </c>
      <c r="G55" s="14">
        <f t="shared" si="2"/>
        <v>72.710800000000006</v>
      </c>
      <c r="H55" s="14">
        <v>86</v>
      </c>
      <c r="I55" s="14">
        <f t="shared" si="3"/>
        <v>72.309550000000002</v>
      </c>
      <c r="J55" s="14">
        <v>99</v>
      </c>
      <c r="K55" s="14">
        <v>75.572099999999992</v>
      </c>
      <c r="L55" s="14">
        <v>93</v>
      </c>
      <c r="M55" s="14">
        <v>96</v>
      </c>
    </row>
    <row r="56" spans="1:13" x14ac:dyDescent="0.25">
      <c r="A56" s="12" t="s">
        <v>667</v>
      </c>
      <c r="B56" s="12" t="s">
        <v>668</v>
      </c>
      <c r="C56" s="12" t="s">
        <v>823</v>
      </c>
      <c r="D56" s="13"/>
      <c r="E56" s="13">
        <f>VLOOKUP(A56,[2]通信!$C$5:$AU$120,45,0)</f>
        <v>69.363</v>
      </c>
      <c r="F56" s="13">
        <f>VLOOKUP(B56,[3]通信!$B$5:$AU$138,46,0)</f>
        <v>76.702500000000001</v>
      </c>
      <c r="G56" s="13"/>
      <c r="H56" s="13"/>
      <c r="I56" s="13">
        <f t="shared" si="3"/>
        <v>73.032749999999993</v>
      </c>
      <c r="J56" s="13">
        <v>98</v>
      </c>
      <c r="K56" s="13">
        <v>76.702500000000001</v>
      </c>
      <c r="L56" s="13">
        <v>83</v>
      </c>
      <c r="M56" s="14">
        <v>110</v>
      </c>
    </row>
    <row r="57" spans="1:13" x14ac:dyDescent="0.25">
      <c r="A57" s="15" t="s">
        <v>669</v>
      </c>
      <c r="B57" s="15" t="s">
        <v>670</v>
      </c>
      <c r="C57" s="15"/>
      <c r="D57" s="15">
        <f>VLOOKUP(B57,[1]通信!$B$5:$AU$111,46,0)</f>
        <v>74.3245</v>
      </c>
      <c r="E57" s="15">
        <f>VLOOKUP(A57,[2]通信!$C$5:$AU$120,45,0)</f>
        <v>72.602999999999994</v>
      </c>
      <c r="F57" s="15">
        <f>VLOOKUP(B57,[3]通信!$B$5:$AU$138,46,0)</f>
        <v>76.239699999999999</v>
      </c>
      <c r="G57" s="14">
        <f t="shared" ref="G57:G88" si="4">AVERAGE(D57:F57)</f>
        <v>74.389066666666665</v>
      </c>
      <c r="H57" s="15">
        <v>75</v>
      </c>
      <c r="I57" s="14">
        <f t="shared" si="3"/>
        <v>74.42134999999999</v>
      </c>
      <c r="J57" s="15">
        <v>86</v>
      </c>
      <c r="K57" s="14">
        <v>76.239699999999999</v>
      </c>
      <c r="L57" s="14">
        <v>89</v>
      </c>
      <c r="M57" s="15">
        <v>85</v>
      </c>
    </row>
    <row r="58" spans="1:13" x14ac:dyDescent="0.25">
      <c r="A58" s="15" t="s">
        <v>671</v>
      </c>
      <c r="B58" s="15" t="s">
        <v>672</v>
      </c>
      <c r="C58" s="15"/>
      <c r="D58" s="15">
        <f>VLOOKUP(B58,[1]通信!$B$5:$AU$111,46,0)</f>
        <v>81.604900000000001</v>
      </c>
      <c r="E58" s="15">
        <f>VLOOKUP(A58,[2]通信!$C$5:$AU$120,45,0)</f>
        <v>80.507999999999996</v>
      </c>
      <c r="F58" s="15">
        <f>VLOOKUP(B58,[3]通信!$B$5:$AU$138,46,0)</f>
        <v>82.427599999999998</v>
      </c>
      <c r="G58" s="14">
        <f t="shared" si="4"/>
        <v>81.513500000000008</v>
      </c>
      <c r="H58" s="14">
        <v>32</v>
      </c>
      <c r="I58" s="14">
        <f t="shared" si="3"/>
        <v>81.467799999999997</v>
      </c>
      <c r="J58" s="15">
        <v>44</v>
      </c>
      <c r="K58" s="14">
        <v>82.427599999999998</v>
      </c>
      <c r="L58" s="14">
        <v>44</v>
      </c>
      <c r="M58" s="15">
        <v>35</v>
      </c>
    </row>
    <row r="59" spans="1:13" x14ac:dyDescent="0.25">
      <c r="A59" s="15" t="s">
        <v>673</v>
      </c>
      <c r="B59" s="15" t="s">
        <v>674</v>
      </c>
      <c r="C59" s="15"/>
      <c r="D59" s="15">
        <f>VLOOKUP(B59,[1]通信!$B$5:$AU$111,46,0)</f>
        <v>73.162099999999995</v>
      </c>
      <c r="E59" s="15">
        <f>VLOOKUP(A59,[2]通信!$C$5:$AU$120,45,0)</f>
        <v>68.763000000000005</v>
      </c>
      <c r="F59" s="15">
        <f>VLOOKUP(B59,[3]通信!$B$5:$AU$138,46,0)</f>
        <v>78.012100000000004</v>
      </c>
      <c r="G59" s="14">
        <f t="shared" si="4"/>
        <v>73.312399999999997</v>
      </c>
      <c r="H59" s="15">
        <v>81</v>
      </c>
      <c r="I59" s="14">
        <f t="shared" si="3"/>
        <v>73.387550000000005</v>
      </c>
      <c r="J59" s="15">
        <v>96</v>
      </c>
      <c r="K59" s="14">
        <v>78.012100000000004</v>
      </c>
      <c r="L59" s="14">
        <v>76</v>
      </c>
      <c r="M59" s="15">
        <v>91</v>
      </c>
    </row>
    <row r="60" spans="1:13" x14ac:dyDescent="0.25">
      <c r="A60" s="15" t="s">
        <v>675</v>
      </c>
      <c r="B60" s="15" t="s">
        <v>676</v>
      </c>
      <c r="C60" s="15"/>
      <c r="D60" s="15">
        <f>VLOOKUP(B60,[1]通信!$B$5:$AU$111,46,0)</f>
        <v>76.472899999999981</v>
      </c>
      <c r="E60" s="15">
        <f>VLOOKUP(A60,[2]通信!$C$5:$AU$120,45,0)</f>
        <v>80.340999999999994</v>
      </c>
      <c r="F60" s="15">
        <f>VLOOKUP(B60,[3]通信!$B$5:$AU$138,46,0)</f>
        <v>85.1447</v>
      </c>
      <c r="G60" s="14">
        <f t="shared" si="4"/>
        <v>80.652866666666668</v>
      </c>
      <c r="H60" s="15">
        <v>37</v>
      </c>
      <c r="I60" s="14">
        <f t="shared" si="3"/>
        <v>82.742850000000004</v>
      </c>
      <c r="J60" s="15">
        <v>34</v>
      </c>
      <c r="K60" s="14">
        <v>85.1447</v>
      </c>
      <c r="L60" s="14">
        <v>32</v>
      </c>
      <c r="M60" s="15">
        <v>41</v>
      </c>
    </row>
    <row r="61" spans="1:13" x14ac:dyDescent="0.25">
      <c r="A61" s="15" t="s">
        <v>677</v>
      </c>
      <c r="B61" s="15" t="s">
        <v>678</v>
      </c>
      <c r="C61" s="15"/>
      <c r="D61" s="15">
        <f>VLOOKUP(B61,[1]通信!$B$5:$AU$111,46,0)</f>
        <v>77.4435</v>
      </c>
      <c r="E61" s="15">
        <f>VLOOKUP(A61,[2]通信!$C$5:$AU$120,45,0)</f>
        <v>76.423999999999992</v>
      </c>
      <c r="F61" s="15">
        <f>VLOOKUP(B61,[3]通信!$B$5:$AU$138,46,0)</f>
        <v>81.544899999999998</v>
      </c>
      <c r="G61" s="14">
        <f t="shared" si="4"/>
        <v>78.470799999999997</v>
      </c>
      <c r="H61" s="14">
        <v>52</v>
      </c>
      <c r="I61" s="14">
        <f t="shared" si="3"/>
        <v>78.984449999999995</v>
      </c>
      <c r="J61" s="15">
        <v>60</v>
      </c>
      <c r="K61" s="14">
        <v>81.544899999999998</v>
      </c>
      <c r="L61" s="14">
        <v>55</v>
      </c>
      <c r="M61" s="14">
        <v>60</v>
      </c>
    </row>
    <row r="62" spans="1:13" x14ac:dyDescent="0.25">
      <c r="A62" s="15" t="s">
        <v>679</v>
      </c>
      <c r="B62" s="15" t="s">
        <v>680</v>
      </c>
      <c r="C62" s="15"/>
      <c r="D62" s="14">
        <f>VLOOKUP(B62,[1]通信!$B$5:$AU$111,46,0)</f>
        <v>72.203299999999999</v>
      </c>
      <c r="E62" s="14">
        <f>VLOOKUP(A62,[2]通信!$C$5:$AU$120,45,0)</f>
        <v>73.583999999999989</v>
      </c>
      <c r="F62" s="14">
        <f>VLOOKUP(B62,[3]通信!$B$5:$AU$138,46,0)</f>
        <v>80.300299999999993</v>
      </c>
      <c r="G62" s="14">
        <f t="shared" si="4"/>
        <v>75.362533333333332</v>
      </c>
      <c r="H62" s="15">
        <v>65</v>
      </c>
      <c r="I62" s="14">
        <f t="shared" si="3"/>
        <v>76.942149999999998</v>
      </c>
      <c r="J62" s="14">
        <v>75</v>
      </c>
      <c r="K62" s="14">
        <v>80.300299999999993</v>
      </c>
      <c r="L62" s="14">
        <v>60</v>
      </c>
      <c r="M62" s="15">
        <v>75</v>
      </c>
    </row>
    <row r="63" spans="1:13" x14ac:dyDescent="0.25">
      <c r="A63" s="15" t="s">
        <v>681</v>
      </c>
      <c r="B63" s="15" t="s">
        <v>682</v>
      </c>
      <c r="C63" s="15"/>
      <c r="D63" s="15">
        <f>VLOOKUP(B63,[1]通信!$B$5:$AU$111,46,0)</f>
        <v>80.406099999999995</v>
      </c>
      <c r="E63" s="15">
        <f>VLOOKUP(A63,[2]通信!$C$5:$AU$120,45,0)</f>
        <v>70.721999999999994</v>
      </c>
      <c r="F63" s="15">
        <f>VLOOKUP(B63,[3]通信!$B$5:$AU$138,46,0)</f>
        <v>85.66749999999999</v>
      </c>
      <c r="G63" s="14">
        <f t="shared" si="4"/>
        <v>78.931866666666664</v>
      </c>
      <c r="H63" s="15">
        <v>49</v>
      </c>
      <c r="I63" s="14">
        <f t="shared" si="3"/>
        <v>78.194749999999999</v>
      </c>
      <c r="J63" s="15">
        <v>69</v>
      </c>
      <c r="K63" s="14">
        <v>85.66749999999999</v>
      </c>
      <c r="L63" s="14">
        <v>28</v>
      </c>
      <c r="M63" s="15">
        <v>57</v>
      </c>
    </row>
    <row r="64" spans="1:13" x14ac:dyDescent="0.25">
      <c r="A64" s="15" t="s">
        <v>683</v>
      </c>
      <c r="B64" s="15" t="s">
        <v>684</v>
      </c>
      <c r="C64" s="15"/>
      <c r="D64" s="15">
        <f>VLOOKUP(B64,[1]通信!$B$5:$AU$111,46,0)</f>
        <v>79.660299999999992</v>
      </c>
      <c r="E64" s="15">
        <f>VLOOKUP(A64,[2]通信!$C$5:$AU$120,45,0)</f>
        <v>77.457000000000008</v>
      </c>
      <c r="F64" s="15">
        <f>VLOOKUP(B64,[3]通信!$B$5:$AU$138,46,0)</f>
        <v>76.472199999999987</v>
      </c>
      <c r="G64" s="14">
        <f t="shared" si="4"/>
        <v>77.863166666666658</v>
      </c>
      <c r="H64" s="14">
        <v>54</v>
      </c>
      <c r="I64" s="14">
        <f t="shared" si="3"/>
        <v>76.96459999999999</v>
      </c>
      <c r="J64" s="15">
        <v>74</v>
      </c>
      <c r="K64" s="14">
        <v>76.472199999999987</v>
      </c>
      <c r="L64" s="14">
        <v>86</v>
      </c>
      <c r="M64" s="14">
        <v>62</v>
      </c>
    </row>
    <row r="65" spans="1:13" x14ac:dyDescent="0.25">
      <c r="A65" s="15" t="s">
        <v>685</v>
      </c>
      <c r="B65" s="15" t="s">
        <v>686</v>
      </c>
      <c r="C65" s="15"/>
      <c r="D65" s="14">
        <f>VLOOKUP(B65,[1]通信!$B$5:$AU$111,46,0)</f>
        <v>77.7517</v>
      </c>
      <c r="E65" s="14">
        <f>VLOOKUP(A65,[2]通信!$C$5:$AU$120,45,0)</f>
        <v>74.975999999999985</v>
      </c>
      <c r="F65" s="14">
        <f>VLOOKUP(B65,[3]通信!$B$5:$AU$138,46,0)</f>
        <v>80.587899999999991</v>
      </c>
      <c r="G65" s="14">
        <f t="shared" si="4"/>
        <v>77.771866666666654</v>
      </c>
      <c r="H65" s="14">
        <v>56</v>
      </c>
      <c r="I65" s="14">
        <f t="shared" si="3"/>
        <v>77.781949999999995</v>
      </c>
      <c r="J65" s="14">
        <v>70</v>
      </c>
      <c r="K65" s="14">
        <v>80.587899999999991</v>
      </c>
      <c r="L65" s="14">
        <v>58</v>
      </c>
      <c r="M65" s="14">
        <v>64</v>
      </c>
    </row>
    <row r="66" spans="1:13" x14ac:dyDescent="0.25">
      <c r="A66" s="15" t="s">
        <v>687</v>
      </c>
      <c r="B66" s="15" t="s">
        <v>688</v>
      </c>
      <c r="C66" s="15"/>
      <c r="D66" s="14">
        <f>VLOOKUP(B66,[1]通信!$B$5:$AU$111,46,0)</f>
        <v>73.473699999999994</v>
      </c>
      <c r="E66" s="14">
        <f>VLOOKUP(A66,[2]通信!$C$5:$AU$120,45,0)</f>
        <v>78.847999999999999</v>
      </c>
      <c r="F66" s="14">
        <f>VLOOKUP(B66,[3]通信!$B$5:$AU$138,46,0)</f>
        <v>82.012799999999999</v>
      </c>
      <c r="G66" s="14">
        <f t="shared" si="4"/>
        <v>78.111499999999992</v>
      </c>
      <c r="H66" s="15">
        <v>53</v>
      </c>
      <c r="I66" s="14">
        <f t="shared" si="3"/>
        <v>80.430399999999992</v>
      </c>
      <c r="J66" s="14">
        <v>54</v>
      </c>
      <c r="K66" s="14">
        <v>82.012799999999999</v>
      </c>
      <c r="L66" s="14">
        <v>50</v>
      </c>
      <c r="M66" s="15">
        <v>61</v>
      </c>
    </row>
    <row r="67" spans="1:13" x14ac:dyDescent="0.25">
      <c r="A67" s="15" t="s">
        <v>689</v>
      </c>
      <c r="B67" s="15" t="s">
        <v>690</v>
      </c>
      <c r="C67" s="15"/>
      <c r="D67" s="15">
        <f>VLOOKUP(B67,[1]通信!$B$5:$AU$111,46,0)</f>
        <v>79.150699999999986</v>
      </c>
      <c r="E67" s="15">
        <f>VLOOKUP(A67,[2]通信!$C$5:$AU$120,45,0)</f>
        <v>80.183999999999983</v>
      </c>
      <c r="F67" s="15">
        <f>VLOOKUP(B67,[3]通信!$B$5:$AU$138,46,0)</f>
        <v>83.997500000000002</v>
      </c>
      <c r="G67" s="14">
        <f t="shared" si="4"/>
        <v>81.110733333333329</v>
      </c>
      <c r="H67" s="15">
        <v>35</v>
      </c>
      <c r="I67" s="14">
        <f t="shared" si="3"/>
        <v>82.090749999999986</v>
      </c>
      <c r="J67" s="15">
        <v>37</v>
      </c>
      <c r="K67" s="14">
        <v>83.997500000000002</v>
      </c>
      <c r="L67" s="14">
        <v>37</v>
      </c>
      <c r="M67" s="14">
        <v>38</v>
      </c>
    </row>
    <row r="68" spans="1:13" x14ac:dyDescent="0.25">
      <c r="A68" s="15" t="s">
        <v>691</v>
      </c>
      <c r="B68" s="15" t="s">
        <v>692</v>
      </c>
      <c r="C68" s="15"/>
      <c r="D68" s="15">
        <f>VLOOKUP(B68,[1]通信!$B$5:$AU$111,46,0)</f>
        <v>85.666299999999993</v>
      </c>
      <c r="E68" s="15">
        <f>VLOOKUP(A68,[2]通信!$C$5:$AU$120,45,0)</f>
        <v>90.554999999999993</v>
      </c>
      <c r="F68" s="15">
        <f>VLOOKUP(B68,[3]通信!$B$5:$AU$138,46,0)</f>
        <v>109.4927</v>
      </c>
      <c r="G68" s="14">
        <f t="shared" si="4"/>
        <v>95.238</v>
      </c>
      <c r="H68" s="15">
        <v>1</v>
      </c>
      <c r="I68" s="14">
        <f t="shared" si="3"/>
        <v>100.02385</v>
      </c>
      <c r="J68" s="15">
        <v>1</v>
      </c>
      <c r="K68" s="14">
        <v>109.4927</v>
      </c>
      <c r="L68" s="14">
        <v>1</v>
      </c>
      <c r="M68" s="15">
        <v>1</v>
      </c>
    </row>
    <row r="69" spans="1:13" x14ac:dyDescent="0.25">
      <c r="A69" s="15" t="s">
        <v>693</v>
      </c>
      <c r="B69" s="15" t="s">
        <v>694</v>
      </c>
      <c r="C69" s="15"/>
      <c r="D69" s="14">
        <f>VLOOKUP(B69,[1]通信!$B$5:$AU$111,46,0)</f>
        <v>62.738300000000002</v>
      </c>
      <c r="E69" s="14">
        <f>VLOOKUP(A69,[2]通信!$C$5:$AU$120,45,0)</f>
        <v>61.308</v>
      </c>
      <c r="F69" s="14">
        <f>VLOOKUP(B69,[3]通信!$B$5:$AU$138,46,0)</f>
        <v>67.767099999999999</v>
      </c>
      <c r="G69" s="14">
        <f t="shared" si="4"/>
        <v>63.937800000000003</v>
      </c>
      <c r="H69" s="15">
        <v>101</v>
      </c>
      <c r="I69" s="14">
        <f t="shared" ref="I69:I100" si="5">AVERAGE(E69:F69)</f>
        <v>64.537549999999996</v>
      </c>
      <c r="J69" s="14">
        <v>113</v>
      </c>
      <c r="K69" s="14">
        <v>67.767099999999999</v>
      </c>
      <c r="L69" s="14">
        <v>113</v>
      </c>
      <c r="M69" s="14">
        <v>114</v>
      </c>
    </row>
    <row r="70" spans="1:13" x14ac:dyDescent="0.25">
      <c r="A70" s="15" t="s">
        <v>695</v>
      </c>
      <c r="B70" s="15" t="s">
        <v>696</v>
      </c>
      <c r="C70" s="15"/>
      <c r="D70" s="14">
        <f>VLOOKUP(B70,[1]通信!$B$5:$AU$111,46,0)</f>
        <v>70.977500000000006</v>
      </c>
      <c r="E70" s="14">
        <f>VLOOKUP(A70,[2]通信!$C$5:$AU$120,45,0)</f>
        <v>74.227999999999994</v>
      </c>
      <c r="F70" s="14">
        <f>VLOOKUP(B70,[3]通信!$B$5:$AU$138,46,0)</f>
        <v>73.7624</v>
      </c>
      <c r="G70" s="14">
        <f t="shared" si="4"/>
        <v>72.9893</v>
      </c>
      <c r="H70" s="15">
        <v>85</v>
      </c>
      <c r="I70" s="14">
        <f t="shared" si="5"/>
        <v>73.995199999999997</v>
      </c>
      <c r="J70" s="14">
        <v>90</v>
      </c>
      <c r="K70" s="14">
        <v>73.7624</v>
      </c>
      <c r="L70" s="14">
        <v>100</v>
      </c>
      <c r="M70" s="15">
        <v>95</v>
      </c>
    </row>
    <row r="71" spans="1:13" x14ac:dyDescent="0.25">
      <c r="A71" s="15" t="s">
        <v>697</v>
      </c>
      <c r="B71" s="15" t="s">
        <v>698</v>
      </c>
      <c r="C71" s="15"/>
      <c r="D71" s="14">
        <f>VLOOKUP(B71,[1]通信!$B$5:$AU$111,46,0)</f>
        <v>71.295899999999989</v>
      </c>
      <c r="E71" s="14">
        <f>VLOOKUP(A71,[2]通信!$C$5:$AU$120,45,0)</f>
        <v>75.355999999999995</v>
      </c>
      <c r="F71" s="14">
        <f>VLOOKUP(B71,[3]通信!$B$5:$AU$138,46,0)</f>
        <v>72.635199999999998</v>
      </c>
      <c r="G71" s="14">
        <f t="shared" si="4"/>
        <v>73.095699999999994</v>
      </c>
      <c r="H71" s="14">
        <v>84</v>
      </c>
      <c r="I71" s="14">
        <f t="shared" si="5"/>
        <v>73.995599999999996</v>
      </c>
      <c r="J71" s="14">
        <v>89</v>
      </c>
      <c r="K71" s="14">
        <v>72.635199999999998</v>
      </c>
      <c r="L71" s="14">
        <v>101</v>
      </c>
      <c r="M71" s="14">
        <v>94</v>
      </c>
    </row>
    <row r="72" spans="1:13" x14ac:dyDescent="0.25">
      <c r="A72" s="15" t="s">
        <v>699</v>
      </c>
      <c r="B72" s="15" t="s">
        <v>700</v>
      </c>
      <c r="C72" s="15"/>
      <c r="D72" s="14">
        <f>VLOOKUP(B72,[1]通信!$B$5:$AU$111,46,0)</f>
        <v>73.837100000000007</v>
      </c>
      <c r="E72" s="14">
        <f>VLOOKUP(A72,[2]通信!$C$5:$AU$120,45,0)</f>
        <v>72.574000000000012</v>
      </c>
      <c r="F72" s="14">
        <f>VLOOKUP(B72,[3]通信!$B$5:$AU$138,46,0)</f>
        <v>74.922399999999996</v>
      </c>
      <c r="G72" s="14">
        <f t="shared" si="4"/>
        <v>73.777833333333334</v>
      </c>
      <c r="H72" s="14">
        <v>80</v>
      </c>
      <c r="I72" s="14">
        <f t="shared" si="5"/>
        <v>73.748199999999997</v>
      </c>
      <c r="J72" s="14">
        <v>93</v>
      </c>
      <c r="K72" s="14">
        <v>74.922399999999996</v>
      </c>
      <c r="L72" s="14">
        <v>95</v>
      </c>
      <c r="M72" s="14">
        <v>90</v>
      </c>
    </row>
    <row r="73" spans="1:13" x14ac:dyDescent="0.25">
      <c r="A73" s="15" t="s">
        <v>701</v>
      </c>
      <c r="B73" s="15" t="s">
        <v>702</v>
      </c>
      <c r="C73" s="15"/>
      <c r="D73" s="14">
        <f>VLOOKUP(B73,[1]通信!$B$5:$AU$111,46,0)</f>
        <v>66.621600000000001</v>
      </c>
      <c r="E73" s="14">
        <f>VLOOKUP(A73,[2]通信!$C$5:$AU$120,45,0)</f>
        <v>67.158999999999992</v>
      </c>
      <c r="F73" s="14">
        <f>VLOOKUP(B73,[3]通信!$B$5:$AU$138,46,0)</f>
        <v>70.837714285714299</v>
      </c>
      <c r="G73" s="14">
        <f t="shared" si="4"/>
        <v>68.206104761904768</v>
      </c>
      <c r="H73" s="14">
        <v>92</v>
      </c>
      <c r="I73" s="14">
        <f t="shared" si="5"/>
        <v>68.998357142857145</v>
      </c>
      <c r="J73" s="14">
        <v>103</v>
      </c>
      <c r="K73" s="14">
        <v>70.837714285714299</v>
      </c>
      <c r="L73" s="14">
        <v>104</v>
      </c>
      <c r="M73" s="15">
        <v>103</v>
      </c>
    </row>
    <row r="74" spans="1:13" x14ac:dyDescent="0.25">
      <c r="A74" s="15" t="s">
        <v>703</v>
      </c>
      <c r="B74" s="15" t="s">
        <v>704</v>
      </c>
      <c r="C74" s="15"/>
      <c r="D74" s="14">
        <f>VLOOKUP(B74,[1]通信!$B$5:$AU$111,46,0)</f>
        <v>65.770799999999994</v>
      </c>
      <c r="E74" s="14">
        <f>VLOOKUP(A74,[2]通信!$C$5:$AU$120,45,0)</f>
        <v>64.254999999999995</v>
      </c>
      <c r="F74" s="14">
        <f>VLOOKUP(B74,[3]通信!$B$5:$AU$138,46,0)</f>
        <v>69.130285714285719</v>
      </c>
      <c r="G74" s="14">
        <f t="shared" si="4"/>
        <v>66.385361904761908</v>
      </c>
      <c r="H74" s="14">
        <v>98</v>
      </c>
      <c r="I74" s="14">
        <f t="shared" si="5"/>
        <v>66.692642857142857</v>
      </c>
      <c r="J74" s="14">
        <v>109</v>
      </c>
      <c r="K74" s="14">
        <v>69.130285714285719</v>
      </c>
      <c r="L74" s="14">
        <v>110</v>
      </c>
      <c r="M74" s="15">
        <v>111</v>
      </c>
    </row>
    <row r="75" spans="1:13" x14ac:dyDescent="0.25">
      <c r="A75" s="15" t="s">
        <v>705</v>
      </c>
      <c r="B75" s="15" t="s">
        <v>706</v>
      </c>
      <c r="C75" s="15"/>
      <c r="D75" s="15">
        <f>VLOOKUP(B75,[1]通信!$B$5:$AU$111,46,0)</f>
        <v>74.781199999999998</v>
      </c>
      <c r="E75" s="15">
        <f>VLOOKUP(A75,[2]通信!$C$5:$AU$120,45,0)</f>
        <v>73.927000000000007</v>
      </c>
      <c r="F75" s="15">
        <f>VLOOKUP(B75,[3]通信!$B$5:$AU$138,46,0)</f>
        <v>76.023714285714277</v>
      </c>
      <c r="G75" s="14">
        <f t="shared" si="4"/>
        <v>74.910638095238099</v>
      </c>
      <c r="H75" s="15">
        <v>69</v>
      </c>
      <c r="I75" s="14">
        <f t="shared" si="5"/>
        <v>74.975357142857149</v>
      </c>
      <c r="J75" s="15">
        <v>83</v>
      </c>
      <c r="K75" s="14">
        <v>76.023714285714277</v>
      </c>
      <c r="L75" s="14">
        <v>90</v>
      </c>
      <c r="M75" s="15">
        <v>79</v>
      </c>
    </row>
    <row r="76" spans="1:13" x14ac:dyDescent="0.25">
      <c r="A76" s="15" t="s">
        <v>707</v>
      </c>
      <c r="B76" s="15" t="s">
        <v>708</v>
      </c>
      <c r="C76" s="15"/>
      <c r="D76" s="14">
        <f>VLOOKUP(B76,[1]通信!$B$5:$AU$111,46,0)</f>
        <v>66.962599999999995</v>
      </c>
      <c r="E76" s="14">
        <f>VLOOKUP(A76,[2]通信!$C$5:$AU$120,45,0)</f>
        <v>71.452999999999989</v>
      </c>
      <c r="F76" s="14">
        <f>VLOOKUP(B76,[3]通信!$B$5:$AU$138,46,0)</f>
        <v>76.931428571428569</v>
      </c>
      <c r="G76" s="14">
        <f t="shared" si="4"/>
        <v>71.782342857142851</v>
      </c>
      <c r="H76" s="14">
        <v>88</v>
      </c>
      <c r="I76" s="14">
        <f t="shared" si="5"/>
        <v>74.192214285714272</v>
      </c>
      <c r="J76" s="14">
        <v>88</v>
      </c>
      <c r="K76" s="14">
        <v>76.931428571428569</v>
      </c>
      <c r="L76" s="14">
        <v>82</v>
      </c>
      <c r="M76" s="14">
        <v>98</v>
      </c>
    </row>
    <row r="77" spans="1:13" x14ac:dyDescent="0.25">
      <c r="A77" s="15" t="s">
        <v>709</v>
      </c>
      <c r="B77" s="15" t="s">
        <v>710</v>
      </c>
      <c r="C77" s="15"/>
      <c r="D77" s="14">
        <f>VLOOKUP(B77,[1]通信!$B$5:$AU$111,46,0)</f>
        <v>76.058399999999992</v>
      </c>
      <c r="E77" s="14">
        <f>VLOOKUP(A77,[2]通信!$C$5:$AU$120,45,0)</f>
        <v>71.710999999999984</v>
      </c>
      <c r="F77" s="14">
        <f>VLOOKUP(B77,[3]通信!$B$5:$AU$138,46,0)</f>
        <v>77.086857142857127</v>
      </c>
      <c r="G77" s="14">
        <f t="shared" si="4"/>
        <v>74.952085714285701</v>
      </c>
      <c r="H77" s="14">
        <v>68</v>
      </c>
      <c r="I77" s="14">
        <f t="shared" si="5"/>
        <v>74.398928571428556</v>
      </c>
      <c r="J77" s="14">
        <v>87</v>
      </c>
      <c r="K77" s="14">
        <v>77.086857142857127</v>
      </c>
      <c r="L77" s="14">
        <v>81</v>
      </c>
      <c r="M77" s="14">
        <v>78</v>
      </c>
    </row>
    <row r="78" spans="1:13" x14ac:dyDescent="0.25">
      <c r="A78" s="15" t="s">
        <v>711</v>
      </c>
      <c r="B78" s="15" t="s">
        <v>712</v>
      </c>
      <c r="C78" s="15"/>
      <c r="D78" s="14">
        <f>VLOOKUP(B78,[1]通信!$B$5:$AU$111,46,0)</f>
        <v>67.387</v>
      </c>
      <c r="E78" s="14">
        <f>VLOOKUP(A78,[2]通信!$C$5:$AU$120,45,0)</f>
        <v>62.557999999999993</v>
      </c>
      <c r="F78" s="14">
        <f>VLOOKUP(B78,[3]通信!$B$5:$AU$138,46,0)</f>
        <v>70.125714285714281</v>
      </c>
      <c r="G78" s="14">
        <f t="shared" si="4"/>
        <v>66.690238095238087</v>
      </c>
      <c r="H78" s="14">
        <v>96</v>
      </c>
      <c r="I78" s="14">
        <f t="shared" si="5"/>
        <v>66.341857142857137</v>
      </c>
      <c r="J78" s="14">
        <v>110</v>
      </c>
      <c r="K78" s="14">
        <v>70.125714285714281</v>
      </c>
      <c r="L78" s="14">
        <v>107</v>
      </c>
      <c r="M78" s="14">
        <v>108</v>
      </c>
    </row>
    <row r="79" spans="1:13" x14ac:dyDescent="0.25">
      <c r="A79" s="15" t="s">
        <v>713</v>
      </c>
      <c r="B79" s="15" t="s">
        <v>714</v>
      </c>
      <c r="C79" s="15"/>
      <c r="D79" s="15">
        <f>VLOOKUP(B79,[1]通信!$B$5:$AU$111,46,0)</f>
        <v>81.594400000000007</v>
      </c>
      <c r="E79" s="15">
        <f>VLOOKUP(A79,[2]通信!$C$5:$AU$120,45,0)</f>
        <v>83.695999999999998</v>
      </c>
      <c r="F79" s="15">
        <f>VLOOKUP(B79,[3]通信!$B$5:$AU$138,46,0)</f>
        <v>89.703142857142865</v>
      </c>
      <c r="G79" s="14">
        <f t="shared" si="4"/>
        <v>84.997847619047619</v>
      </c>
      <c r="H79" s="15">
        <v>19</v>
      </c>
      <c r="I79" s="14">
        <f t="shared" si="5"/>
        <v>86.699571428571431</v>
      </c>
      <c r="J79" s="15">
        <v>20</v>
      </c>
      <c r="K79" s="14">
        <v>89.703142857142865</v>
      </c>
      <c r="L79" s="14">
        <v>18</v>
      </c>
      <c r="M79" s="14">
        <v>20</v>
      </c>
    </row>
    <row r="80" spans="1:13" x14ac:dyDescent="0.25">
      <c r="A80" s="15" t="s">
        <v>715</v>
      </c>
      <c r="B80" s="15" t="s">
        <v>716</v>
      </c>
      <c r="C80" s="15"/>
      <c r="D80" s="14">
        <f>VLOOKUP(B80,[1]通信!$B$5:$AU$111,46,0)</f>
        <v>71.43719999999999</v>
      </c>
      <c r="E80" s="14">
        <f>VLOOKUP(A80,[2]通信!$C$5:$AU$120,45,0)</f>
        <v>69.591000000000008</v>
      </c>
      <c r="F80" s="14">
        <f>VLOOKUP(B80,[3]通信!$B$5:$AU$138,46,0)</f>
        <v>82.361428571428576</v>
      </c>
      <c r="G80" s="14">
        <f t="shared" si="4"/>
        <v>74.463209523809525</v>
      </c>
      <c r="H80" s="14">
        <v>72</v>
      </c>
      <c r="I80" s="14">
        <f t="shared" si="5"/>
        <v>75.976214285714292</v>
      </c>
      <c r="J80" s="14">
        <v>77</v>
      </c>
      <c r="K80" s="14">
        <v>82.361428571428576</v>
      </c>
      <c r="L80" s="14">
        <v>45</v>
      </c>
      <c r="M80" s="14">
        <v>82</v>
      </c>
    </row>
    <row r="81" spans="1:13" x14ac:dyDescent="0.25">
      <c r="A81" s="15" t="s">
        <v>717</v>
      </c>
      <c r="B81" s="15" t="s">
        <v>718</v>
      </c>
      <c r="C81" s="15"/>
      <c r="D81" s="15">
        <f>VLOOKUP(B81,[1]通信!$B$5:$AU$111,46,0)</f>
        <v>83.560200000000009</v>
      </c>
      <c r="E81" s="15">
        <f>VLOOKUP(A81,[2]通信!$C$5:$AU$120,45,0)</f>
        <v>88.052000000000007</v>
      </c>
      <c r="F81" s="15">
        <f>VLOOKUP(B81,[3]通信!$B$5:$AU$138,46,0)</f>
        <v>89.417571428571421</v>
      </c>
      <c r="G81" s="14">
        <f t="shared" si="4"/>
        <v>87.009923809523812</v>
      </c>
      <c r="H81" s="14">
        <v>14</v>
      </c>
      <c r="I81" s="14">
        <f t="shared" si="5"/>
        <v>88.734785714285721</v>
      </c>
      <c r="J81" s="15">
        <v>14</v>
      </c>
      <c r="K81" s="14">
        <v>89.417571428571421</v>
      </c>
      <c r="L81" s="14">
        <v>19</v>
      </c>
      <c r="M81" s="14">
        <v>14</v>
      </c>
    </row>
    <row r="82" spans="1:13" x14ac:dyDescent="0.25">
      <c r="A82" s="15" t="s">
        <v>719</v>
      </c>
      <c r="B82" s="15" t="s">
        <v>720</v>
      </c>
      <c r="C82" s="15"/>
      <c r="D82" s="15">
        <f>VLOOKUP(B82,[1]通信!$B$5:$AU$111,46,0)</f>
        <v>79.7774</v>
      </c>
      <c r="E82" s="15">
        <f>VLOOKUP(A82,[2]通信!$C$5:$AU$120,45,0)</f>
        <v>82.021000000000001</v>
      </c>
      <c r="F82" s="15">
        <f>VLOOKUP(B82,[3]通信!$B$5:$AU$138,46,0)</f>
        <v>81.649428571428587</v>
      </c>
      <c r="G82" s="14">
        <f t="shared" si="4"/>
        <v>81.149276190476201</v>
      </c>
      <c r="H82" s="14">
        <v>34</v>
      </c>
      <c r="I82" s="14">
        <f t="shared" si="5"/>
        <v>81.835214285714301</v>
      </c>
      <c r="J82" s="15">
        <v>41</v>
      </c>
      <c r="K82" s="14">
        <v>81.649428571428587</v>
      </c>
      <c r="L82" s="14">
        <v>54</v>
      </c>
      <c r="M82" s="15">
        <v>37</v>
      </c>
    </row>
    <row r="83" spans="1:13" x14ac:dyDescent="0.25">
      <c r="A83" s="15" t="s">
        <v>721</v>
      </c>
      <c r="B83" s="15" t="s">
        <v>722</v>
      </c>
      <c r="C83" s="15"/>
      <c r="D83" s="14">
        <f>VLOOKUP(B83,[1]通信!$B$5:$AU$111,46,0)</f>
        <v>74.954200000000014</v>
      </c>
      <c r="E83" s="14">
        <f>VLOOKUP(A83,[2]通信!$C$5:$AU$120,45,0)</f>
        <v>77.905000000000001</v>
      </c>
      <c r="F83" s="14">
        <f>VLOOKUP(B83,[3]通信!$B$5:$AU$138,46,0)</f>
        <v>79.409428571428577</v>
      </c>
      <c r="G83" s="14">
        <f t="shared" si="4"/>
        <v>77.422876190476202</v>
      </c>
      <c r="H83" s="15">
        <v>59</v>
      </c>
      <c r="I83" s="14">
        <f t="shared" si="5"/>
        <v>78.657214285714289</v>
      </c>
      <c r="J83" s="14">
        <v>63</v>
      </c>
      <c r="K83" s="14">
        <v>79.409428571428577</v>
      </c>
      <c r="L83" s="14">
        <v>70</v>
      </c>
      <c r="M83" s="14">
        <v>68</v>
      </c>
    </row>
    <row r="84" spans="1:13" x14ac:dyDescent="0.25">
      <c r="A84" s="15" t="s">
        <v>723</v>
      </c>
      <c r="B84" s="15" t="s">
        <v>724</v>
      </c>
      <c r="C84" s="15"/>
      <c r="D84" s="14">
        <f>VLOOKUP(B84,[1]通信!$B$5:$AU$111,46,0)</f>
        <v>74.970200000000006</v>
      </c>
      <c r="E84" s="14">
        <f>VLOOKUP(A84,[2]通信!$C$5:$AU$120,45,0)</f>
        <v>71.209999999999994</v>
      </c>
      <c r="F84" s="14">
        <f>VLOOKUP(B84,[3]通信!$B$5:$AU$138,46,0)</f>
        <v>70.317999999999998</v>
      </c>
      <c r="G84" s="14">
        <f t="shared" si="4"/>
        <v>72.166066666666666</v>
      </c>
      <c r="H84" s="15">
        <v>87</v>
      </c>
      <c r="I84" s="14">
        <f t="shared" si="5"/>
        <v>70.763999999999996</v>
      </c>
      <c r="J84" s="14">
        <v>102</v>
      </c>
      <c r="K84" s="14">
        <v>70.317999999999998</v>
      </c>
      <c r="L84" s="14">
        <v>106</v>
      </c>
      <c r="M84" s="15">
        <v>97</v>
      </c>
    </row>
    <row r="85" spans="1:13" x14ac:dyDescent="0.25">
      <c r="A85" s="15" t="s">
        <v>725</v>
      </c>
      <c r="B85" s="15" t="s">
        <v>726</v>
      </c>
      <c r="C85" s="15"/>
      <c r="D85" s="14">
        <f>VLOOKUP(B85,[1]通信!$B$5:$AU$111,46,0)</f>
        <v>73.387</v>
      </c>
      <c r="E85" s="14">
        <f>VLOOKUP(A85,[2]通信!$C$5:$AU$120,45,0)</f>
        <v>69.606999999999999</v>
      </c>
      <c r="F85" s="14">
        <f>VLOOKUP(B85,[3]通信!$B$5:$AU$138,46,0)</f>
        <v>80.190571428571417</v>
      </c>
      <c r="G85" s="14">
        <f t="shared" si="4"/>
        <v>74.394857142857134</v>
      </c>
      <c r="H85" s="14">
        <v>74</v>
      </c>
      <c r="I85" s="14">
        <f t="shared" si="5"/>
        <v>74.898785714285708</v>
      </c>
      <c r="J85" s="14">
        <v>84</v>
      </c>
      <c r="K85" s="14">
        <v>80.190571428571417</v>
      </c>
      <c r="L85" s="14">
        <v>61</v>
      </c>
      <c r="M85" s="14">
        <v>84</v>
      </c>
    </row>
    <row r="86" spans="1:13" x14ac:dyDescent="0.25">
      <c r="A86" s="15" t="s">
        <v>727</v>
      </c>
      <c r="B86" s="15" t="s">
        <v>728</v>
      </c>
      <c r="C86" s="15"/>
      <c r="D86" s="15">
        <f>VLOOKUP(B86,[1]通信!$B$5:$AU$111,46,0)</f>
        <v>76.217399999999998</v>
      </c>
      <c r="E86" s="15">
        <f>VLOOKUP(A86,[2]通信!$C$5:$AU$120,45,0)</f>
        <v>78.334999999999994</v>
      </c>
      <c r="F86" s="15">
        <f>VLOOKUP(B86,[3]通信!$B$5:$AU$138,46,0)</f>
        <v>85.482571428571418</v>
      </c>
      <c r="G86" s="14">
        <f t="shared" si="4"/>
        <v>80.011657142857132</v>
      </c>
      <c r="H86" s="15">
        <v>41</v>
      </c>
      <c r="I86" s="14">
        <f t="shared" si="5"/>
        <v>81.908785714285699</v>
      </c>
      <c r="J86" s="15">
        <v>39</v>
      </c>
      <c r="K86" s="14">
        <v>85.482571428571418</v>
      </c>
      <c r="L86" s="14">
        <v>29</v>
      </c>
      <c r="M86" s="15">
        <v>45</v>
      </c>
    </row>
    <row r="87" spans="1:13" x14ac:dyDescent="0.25">
      <c r="A87" s="15" t="s">
        <v>729</v>
      </c>
      <c r="B87" s="15" t="s">
        <v>730</v>
      </c>
      <c r="C87" s="15"/>
      <c r="D87" s="15">
        <f>VLOOKUP(B87,[1]通信!$B$5:$AU$111,46,0)</f>
        <v>84.936599999999999</v>
      </c>
      <c r="E87" s="15">
        <f>VLOOKUP(A87,[2]通信!$C$5:$AU$120,45,0)</f>
        <v>82.844999999999999</v>
      </c>
      <c r="F87" s="15">
        <f>VLOOKUP(B87,[3]通信!$B$5:$AU$138,46,0)</f>
        <v>90.314857142857122</v>
      </c>
      <c r="G87" s="14">
        <f t="shared" si="4"/>
        <v>86.032152380952368</v>
      </c>
      <c r="H87" s="14">
        <v>16</v>
      </c>
      <c r="I87" s="14">
        <f t="shared" si="5"/>
        <v>86.579928571428553</v>
      </c>
      <c r="J87" s="15">
        <v>21</v>
      </c>
      <c r="K87" s="14">
        <v>90.314857142857122</v>
      </c>
      <c r="L87" s="14">
        <v>16</v>
      </c>
      <c r="M87" s="14">
        <v>16</v>
      </c>
    </row>
    <row r="88" spans="1:13" x14ac:dyDescent="0.25">
      <c r="A88" s="15" t="s">
        <v>731</v>
      </c>
      <c r="B88" s="15" t="s">
        <v>732</v>
      </c>
      <c r="C88" s="15"/>
      <c r="D88" s="14">
        <f>VLOOKUP(B88,[1]通信!$B$5:$AU$111,46,0)</f>
        <v>73.278599999999997</v>
      </c>
      <c r="E88" s="14">
        <f>VLOOKUP(A88,[2]通信!$C$5:$AU$120,45,0)</f>
        <v>73.958999999999989</v>
      </c>
      <c r="F88" s="14">
        <f>VLOOKUP(B88,[3]通信!$B$5:$AU$138,46,0)</f>
        <v>77.627142857142871</v>
      </c>
      <c r="G88" s="14">
        <f t="shared" si="4"/>
        <v>74.954914285714281</v>
      </c>
      <c r="H88" s="15">
        <v>67</v>
      </c>
      <c r="I88" s="14">
        <f t="shared" si="5"/>
        <v>75.793071428571437</v>
      </c>
      <c r="J88" s="14">
        <v>78</v>
      </c>
      <c r="K88" s="14">
        <v>77.627142857142871</v>
      </c>
      <c r="L88" s="14">
        <v>77</v>
      </c>
      <c r="M88" s="15">
        <v>77</v>
      </c>
    </row>
    <row r="89" spans="1:13" x14ac:dyDescent="0.25">
      <c r="A89" s="15" t="s">
        <v>733</v>
      </c>
      <c r="B89" s="15" t="s">
        <v>734</v>
      </c>
      <c r="C89" s="15"/>
      <c r="D89" s="14">
        <f>VLOOKUP(B89,[1]通信!$B$5:$AU$111,46,0)</f>
        <v>72.22420000000001</v>
      </c>
      <c r="E89" s="14">
        <f>VLOOKUP(A89,[2]通信!$C$5:$AU$120,45,0)</f>
        <v>70.880999999999986</v>
      </c>
      <c r="F89" s="14">
        <f>VLOOKUP(B89,[3]通信!$B$5:$AU$138,46,0)</f>
        <v>76.689428571428579</v>
      </c>
      <c r="G89" s="14">
        <f t="shared" ref="G89:G114" si="6">AVERAGE(D89:F89)</f>
        <v>73.264876190476187</v>
      </c>
      <c r="H89" s="15">
        <v>83</v>
      </c>
      <c r="I89" s="14">
        <f t="shared" si="5"/>
        <v>73.785214285714289</v>
      </c>
      <c r="J89" s="14">
        <v>92</v>
      </c>
      <c r="K89" s="14">
        <v>76.689428571428579</v>
      </c>
      <c r="L89" s="14">
        <v>84</v>
      </c>
      <c r="M89" s="15">
        <v>93</v>
      </c>
    </row>
    <row r="90" spans="1:13" x14ac:dyDescent="0.25">
      <c r="A90" s="15" t="s">
        <v>735</v>
      </c>
      <c r="B90" s="15" t="s">
        <v>736</v>
      </c>
      <c r="C90" s="15"/>
      <c r="D90" s="15">
        <f>VLOOKUP(B90,[1]通信!$B$5:$AU$111,46,0)</f>
        <v>86.586999999999989</v>
      </c>
      <c r="E90" s="15">
        <f>VLOOKUP(A90,[2]通信!$C$5:$AU$120,45,0)</f>
        <v>87.043999999999997</v>
      </c>
      <c r="F90" s="15">
        <f>VLOOKUP(B90,[3]通信!$B$5:$AU$138,46,0)</f>
        <v>93.263428571428577</v>
      </c>
      <c r="G90" s="14">
        <f t="shared" si="6"/>
        <v>88.964809523809507</v>
      </c>
      <c r="H90" s="15">
        <v>9</v>
      </c>
      <c r="I90" s="14">
        <f t="shared" si="5"/>
        <v>90.153714285714287</v>
      </c>
      <c r="J90" s="15">
        <v>11</v>
      </c>
      <c r="K90" s="14">
        <v>93.263428571428577</v>
      </c>
      <c r="L90" s="14">
        <v>9</v>
      </c>
      <c r="M90" s="15">
        <v>9</v>
      </c>
    </row>
    <row r="91" spans="1:13" x14ac:dyDescent="0.25">
      <c r="A91" s="15" t="s">
        <v>737</v>
      </c>
      <c r="B91" s="15" t="s">
        <v>738</v>
      </c>
      <c r="C91" s="15"/>
      <c r="D91" s="15">
        <f>VLOOKUP(B91,[1]通信!$B$5:$AU$111,46,0)</f>
        <v>87.442999999999984</v>
      </c>
      <c r="E91" s="15">
        <f>VLOOKUP(A91,[2]通信!$C$5:$AU$120,45,0)</f>
        <v>86.765000000000001</v>
      </c>
      <c r="F91" s="15">
        <f>VLOOKUP(B91,[3]通信!$B$5:$AU$138,46,0)</f>
        <v>88.993999999999986</v>
      </c>
      <c r="G91" s="14">
        <f t="shared" si="6"/>
        <v>87.73399999999998</v>
      </c>
      <c r="H91" s="15">
        <v>13</v>
      </c>
      <c r="I91" s="14">
        <f t="shared" si="5"/>
        <v>87.879499999999993</v>
      </c>
      <c r="J91" s="15">
        <v>16</v>
      </c>
      <c r="K91" s="14">
        <v>88.993999999999986</v>
      </c>
      <c r="L91" s="14">
        <v>22</v>
      </c>
      <c r="M91" s="15">
        <v>13</v>
      </c>
    </row>
    <row r="92" spans="1:13" x14ac:dyDescent="0.25">
      <c r="A92" s="15" t="s">
        <v>739</v>
      </c>
      <c r="B92" s="15" t="s">
        <v>740</v>
      </c>
      <c r="C92" s="15"/>
      <c r="D92" s="15">
        <f>VLOOKUP(B92,[1]通信!$B$5:$AU$111,46,0)</f>
        <v>88.634399999999999</v>
      </c>
      <c r="E92" s="15">
        <f>VLOOKUP(A92,[2]通信!$C$5:$AU$120,45,0)</f>
        <v>87.308999999999997</v>
      </c>
      <c r="F92" s="15">
        <f>VLOOKUP(B92,[3]通信!$B$5:$AU$138,46,0)</f>
        <v>94.108857142857119</v>
      </c>
      <c r="G92" s="14">
        <f t="shared" si="6"/>
        <v>90.017419047619043</v>
      </c>
      <c r="H92" s="15">
        <v>7</v>
      </c>
      <c r="I92" s="14">
        <f t="shared" si="5"/>
        <v>90.708928571428558</v>
      </c>
      <c r="J92" s="15">
        <v>9</v>
      </c>
      <c r="K92" s="14">
        <v>94.108857142857119</v>
      </c>
      <c r="L92" s="14">
        <v>8</v>
      </c>
      <c r="M92" s="15">
        <v>7</v>
      </c>
    </row>
    <row r="93" spans="1:13" x14ac:dyDescent="0.25">
      <c r="A93" s="15" t="s">
        <v>741</v>
      </c>
      <c r="B93" s="15" t="s">
        <v>742</v>
      </c>
      <c r="C93" s="15"/>
      <c r="D93" s="15">
        <f>VLOOKUP(B93,[1]通信!$B$5:$AU$111,46,0)</f>
        <v>78.161199999999994</v>
      </c>
      <c r="E93" s="15">
        <f>VLOOKUP(A93,[2]通信!$C$5:$AU$120,45,0)</f>
        <v>80.686999999999998</v>
      </c>
      <c r="F93" s="15">
        <f>VLOOKUP(B93,[3]通信!$B$5:$AU$138,46,0)</f>
        <v>80.737142857142857</v>
      </c>
      <c r="G93" s="14">
        <f t="shared" si="6"/>
        <v>79.861780952380954</v>
      </c>
      <c r="H93" s="15">
        <v>43</v>
      </c>
      <c r="I93" s="14">
        <f t="shared" si="5"/>
        <v>80.71207142857142</v>
      </c>
      <c r="J93" s="15">
        <v>53</v>
      </c>
      <c r="K93" s="14">
        <v>80.737142857142857</v>
      </c>
      <c r="L93" s="14">
        <v>57</v>
      </c>
      <c r="M93" s="15">
        <v>49</v>
      </c>
    </row>
    <row r="94" spans="1:13" x14ac:dyDescent="0.25">
      <c r="A94" s="15" t="s">
        <v>743</v>
      </c>
      <c r="B94" s="15" t="s">
        <v>744</v>
      </c>
      <c r="C94" s="15"/>
      <c r="D94" s="15">
        <f>VLOOKUP(B94,[1]通信!$B$5:$AU$111,46,0)</f>
        <v>82.7988</v>
      </c>
      <c r="E94" s="15">
        <f>VLOOKUP(A94,[2]通信!$C$5:$AU$120,45,0)</f>
        <v>86.423000000000002</v>
      </c>
      <c r="F94" s="15">
        <f>VLOOKUP(B94,[3]通信!$B$5:$AU$138,46,0)</f>
        <v>84.157714285714292</v>
      </c>
      <c r="G94" s="14">
        <f t="shared" si="6"/>
        <v>84.459838095238098</v>
      </c>
      <c r="H94" s="14">
        <v>20</v>
      </c>
      <c r="I94" s="14">
        <f t="shared" si="5"/>
        <v>85.290357142857147</v>
      </c>
      <c r="J94" s="15">
        <v>27</v>
      </c>
      <c r="K94" s="14">
        <v>84.157714285714292</v>
      </c>
      <c r="L94" s="14">
        <v>36</v>
      </c>
      <c r="M94" s="15">
        <v>21</v>
      </c>
    </row>
    <row r="95" spans="1:13" x14ac:dyDescent="0.25">
      <c r="A95" s="15" t="s">
        <v>745</v>
      </c>
      <c r="B95" s="15" t="s">
        <v>746</v>
      </c>
      <c r="C95" s="15"/>
      <c r="D95" s="15">
        <f>VLOOKUP(B95,[1]通信!$B$5:$AU$111,46,0)</f>
        <v>74.521599999999992</v>
      </c>
      <c r="E95" s="15">
        <f>VLOOKUP(A95,[2]通信!$C$5:$AU$120,45,0)</f>
        <v>79.530999999999992</v>
      </c>
      <c r="F95" s="15">
        <f>VLOOKUP(B95,[3]通信!$B$5:$AU$138,46,0)</f>
        <v>82.580285714285708</v>
      </c>
      <c r="G95" s="14">
        <f t="shared" si="6"/>
        <v>78.877628571428559</v>
      </c>
      <c r="H95" s="14">
        <v>50</v>
      </c>
      <c r="I95" s="14">
        <f t="shared" si="5"/>
        <v>81.055642857142857</v>
      </c>
      <c r="J95" s="15">
        <v>48</v>
      </c>
      <c r="K95" s="14">
        <v>82.580285714285708</v>
      </c>
      <c r="L95" s="14">
        <v>43</v>
      </c>
      <c r="M95" s="14">
        <v>58</v>
      </c>
    </row>
    <row r="96" spans="1:13" x14ac:dyDescent="0.25">
      <c r="A96" s="15" t="s">
        <v>747</v>
      </c>
      <c r="B96" s="15" t="s">
        <v>748</v>
      </c>
      <c r="C96" s="15"/>
      <c r="D96" s="15">
        <f>VLOOKUP(B96,[1]通信!$B$5:$AU$111,46,0)</f>
        <v>78.541499999999999</v>
      </c>
      <c r="E96" s="15">
        <f>VLOOKUP(A96,[2]通信!$C$5:$AU$120,45,0)</f>
        <v>83.844999999999999</v>
      </c>
      <c r="F96" s="15">
        <f>VLOOKUP(B96,[3]通信!$B$5:$AU$138,46,0)</f>
        <v>86.972099999999998</v>
      </c>
      <c r="G96" s="14">
        <f t="shared" si="6"/>
        <v>83.119533333333337</v>
      </c>
      <c r="H96" s="15">
        <v>27</v>
      </c>
      <c r="I96" s="14">
        <f t="shared" si="5"/>
        <v>85.408549999999991</v>
      </c>
      <c r="J96" s="15">
        <v>26</v>
      </c>
      <c r="K96" s="14">
        <v>86.972099999999998</v>
      </c>
      <c r="L96" s="14">
        <v>25</v>
      </c>
      <c r="M96" s="15">
        <v>29</v>
      </c>
    </row>
    <row r="97" spans="1:13" x14ac:dyDescent="0.25">
      <c r="A97" s="15" t="s">
        <v>749</v>
      </c>
      <c r="B97" s="15" t="s">
        <v>750</v>
      </c>
      <c r="C97" s="15"/>
      <c r="D97" s="14">
        <f>VLOOKUP(B97,[1]通信!$B$5:$AU$111,46,0)</f>
        <v>76.925299999999993</v>
      </c>
      <c r="E97" s="14">
        <f>VLOOKUP(A97,[2]通信!$C$5:$AU$120,45,0)</f>
        <v>78.439000000000007</v>
      </c>
      <c r="F97" s="14">
        <f>VLOOKUP(B97,[3]通信!$B$5:$AU$138,46,0)</f>
        <v>82.354799999999983</v>
      </c>
      <c r="G97" s="14">
        <f t="shared" si="6"/>
        <v>79.239699999999999</v>
      </c>
      <c r="H97" s="15">
        <v>47</v>
      </c>
      <c r="I97" s="14">
        <f t="shared" si="5"/>
        <v>80.396899999999988</v>
      </c>
      <c r="J97" s="14">
        <v>56</v>
      </c>
      <c r="K97" s="14">
        <v>82.354799999999983</v>
      </c>
      <c r="L97" s="14">
        <v>46</v>
      </c>
      <c r="M97" s="14">
        <v>54</v>
      </c>
    </row>
    <row r="98" spans="1:13" x14ac:dyDescent="0.25">
      <c r="A98" s="15" t="s">
        <v>751</v>
      </c>
      <c r="B98" s="15" t="s">
        <v>752</v>
      </c>
      <c r="C98" s="15"/>
      <c r="D98" s="15">
        <f>VLOOKUP(B98,[1]通信!$B$5:$AU$111,46,0)</f>
        <v>74.93950000000001</v>
      </c>
      <c r="E98" s="15">
        <f>VLOOKUP(A98,[2]通信!$C$5:$AU$120,45,0)</f>
        <v>79.827000000000012</v>
      </c>
      <c r="F98" s="15">
        <f>VLOOKUP(B98,[3]通信!$B$5:$AU$138,46,0)</f>
        <v>89.985299999999995</v>
      </c>
      <c r="G98" s="14">
        <f t="shared" si="6"/>
        <v>81.583933333333334</v>
      </c>
      <c r="H98" s="15">
        <v>31</v>
      </c>
      <c r="I98" s="14">
        <f t="shared" si="5"/>
        <v>84.906149999999997</v>
      </c>
      <c r="J98" s="15">
        <v>29</v>
      </c>
      <c r="K98" s="14">
        <v>89.985299999999995</v>
      </c>
      <c r="L98" s="14">
        <v>17</v>
      </c>
      <c r="M98" s="15">
        <v>33</v>
      </c>
    </row>
    <row r="99" spans="1:13" x14ac:dyDescent="0.25">
      <c r="A99" s="15" t="s">
        <v>753</v>
      </c>
      <c r="B99" s="15" t="s">
        <v>754</v>
      </c>
      <c r="C99" s="15"/>
      <c r="D99" s="15">
        <f>VLOOKUP(B99,[1]通信!$B$5:$AU$111,46,0)</f>
        <v>72.182099999999991</v>
      </c>
      <c r="E99" s="15">
        <f>VLOOKUP(A99,[2]通信!$C$5:$AU$120,45,0)</f>
        <v>85.222999999999999</v>
      </c>
      <c r="F99" s="15">
        <f>VLOOKUP(B99,[3]通信!$B$5:$AU$138,46,0)</f>
        <v>87.577500000000001</v>
      </c>
      <c r="G99" s="14">
        <f t="shared" si="6"/>
        <v>81.660866666666664</v>
      </c>
      <c r="H99" s="14">
        <v>30</v>
      </c>
      <c r="I99" s="14">
        <f t="shared" si="5"/>
        <v>86.40025</v>
      </c>
      <c r="J99" s="15">
        <v>22</v>
      </c>
      <c r="K99" s="14">
        <v>87.577500000000001</v>
      </c>
      <c r="L99" s="14">
        <v>24</v>
      </c>
      <c r="M99" s="14">
        <v>32</v>
      </c>
    </row>
    <row r="100" spans="1:13" x14ac:dyDescent="0.25">
      <c r="A100" s="15" t="s">
        <v>755</v>
      </c>
      <c r="B100" s="15" t="s">
        <v>756</v>
      </c>
      <c r="C100" s="15"/>
      <c r="D100" s="15">
        <f>VLOOKUP(B100,[1]通信!$B$5:$AU$111,46,0)</f>
        <v>81.487899999999996</v>
      </c>
      <c r="E100" s="15">
        <f>VLOOKUP(A100,[2]通信!$C$5:$AU$120,45,0)</f>
        <v>90.781999999999996</v>
      </c>
      <c r="F100" s="15">
        <f>VLOOKUP(B100,[3]通信!$B$5:$AU$138,46,0)</f>
        <v>104.62219999999999</v>
      </c>
      <c r="G100" s="14">
        <f t="shared" si="6"/>
        <v>92.297366666666676</v>
      </c>
      <c r="H100" s="14">
        <v>4</v>
      </c>
      <c r="I100" s="14">
        <f t="shared" si="5"/>
        <v>97.702100000000002</v>
      </c>
      <c r="J100" s="15">
        <v>2</v>
      </c>
      <c r="K100" s="14">
        <v>104.62219999999999</v>
      </c>
      <c r="L100" s="14">
        <v>2</v>
      </c>
      <c r="M100" s="14">
        <v>4</v>
      </c>
    </row>
    <row r="101" spans="1:13" x14ac:dyDescent="0.25">
      <c r="A101" s="15" t="s">
        <v>757</v>
      </c>
      <c r="B101" s="15" t="s">
        <v>758</v>
      </c>
      <c r="C101" s="15"/>
      <c r="D101" s="15">
        <f>VLOOKUP(B101,[1]通信!$B$5:$AU$111,46,0)</f>
        <v>79.476499999999987</v>
      </c>
      <c r="E101" s="15">
        <f>VLOOKUP(A101,[2]通信!$C$5:$AU$120,45,0)</f>
        <v>80.821000000000012</v>
      </c>
      <c r="F101" s="15">
        <f>VLOOKUP(B101,[3]通信!$B$5:$AU$138,46,0)</f>
        <v>77.245099999999994</v>
      </c>
      <c r="G101" s="14">
        <f t="shared" si="6"/>
        <v>79.18086666666666</v>
      </c>
      <c r="H101" s="14">
        <v>48</v>
      </c>
      <c r="I101" s="14">
        <f t="shared" ref="I101:I116" si="7">AVERAGE(E101:F101)</f>
        <v>79.033050000000003</v>
      </c>
      <c r="J101" s="15">
        <v>59</v>
      </c>
      <c r="K101" s="14">
        <v>77.245099999999994</v>
      </c>
      <c r="L101" s="14">
        <v>79</v>
      </c>
      <c r="M101" s="15">
        <v>55</v>
      </c>
    </row>
    <row r="102" spans="1:13" x14ac:dyDescent="0.25">
      <c r="A102" s="15" t="s">
        <v>759</v>
      </c>
      <c r="B102" s="15" t="s">
        <v>760</v>
      </c>
      <c r="C102" s="15"/>
      <c r="D102" s="14">
        <f>VLOOKUP(B102,[1]通信!$B$5:$AU$111,46,0)</f>
        <v>74.698299999999989</v>
      </c>
      <c r="E102" s="14">
        <f>VLOOKUP(A102,[2]通信!$C$5:$AU$120,45,0)</f>
        <v>80.027000000000001</v>
      </c>
      <c r="F102" s="14">
        <f>VLOOKUP(B102,[3]通信!$B$5:$AU$138,46,0)</f>
        <v>76.400199999999998</v>
      </c>
      <c r="G102" s="14">
        <f t="shared" si="6"/>
        <v>77.041833333333329</v>
      </c>
      <c r="H102" s="14">
        <v>60</v>
      </c>
      <c r="I102" s="14">
        <f t="shared" si="7"/>
        <v>78.2136</v>
      </c>
      <c r="J102" s="14">
        <v>68</v>
      </c>
      <c r="K102" s="14">
        <v>76.400199999999998</v>
      </c>
      <c r="L102" s="14">
        <v>88</v>
      </c>
      <c r="M102" s="15">
        <v>69</v>
      </c>
    </row>
    <row r="103" spans="1:13" x14ac:dyDescent="0.25">
      <c r="A103" s="15" t="s">
        <v>761</v>
      </c>
      <c r="B103" s="15" t="s">
        <v>762</v>
      </c>
      <c r="C103" s="15"/>
      <c r="D103" s="14">
        <f>VLOOKUP(B103,[1]通信!$B$5:$AU$111,46,0)</f>
        <v>69.542100000000005</v>
      </c>
      <c r="E103" s="14">
        <f>VLOOKUP(A103,[2]通信!$C$5:$AU$120,45,0)</f>
        <v>63.716000000000008</v>
      </c>
      <c r="F103" s="14">
        <f>VLOOKUP(B103,[3]通信!$B$5:$AU$138,46,0)</f>
        <v>66.737899999999996</v>
      </c>
      <c r="G103" s="14">
        <f t="shared" si="6"/>
        <v>66.665333333333336</v>
      </c>
      <c r="H103" s="15">
        <v>97</v>
      </c>
      <c r="I103" s="14">
        <f t="shared" si="7"/>
        <v>65.226950000000002</v>
      </c>
      <c r="J103" s="14">
        <v>112</v>
      </c>
      <c r="K103" s="14">
        <v>66.737899999999996</v>
      </c>
      <c r="L103" s="14">
        <v>114</v>
      </c>
      <c r="M103" s="15">
        <v>109</v>
      </c>
    </row>
    <row r="104" spans="1:13" x14ac:dyDescent="0.25">
      <c r="A104" s="15" t="s">
        <v>763</v>
      </c>
      <c r="B104" s="15" t="s">
        <v>764</v>
      </c>
      <c r="C104" s="15"/>
      <c r="D104" s="14">
        <f>VLOOKUP(B104,[1]通信!$B$5:$AU$111,46,0)</f>
        <v>66.476100000000002</v>
      </c>
      <c r="E104" s="14">
        <f>VLOOKUP(A104,[2]通信!$C$5:$AU$120,45,0)</f>
        <v>65.409000000000006</v>
      </c>
      <c r="F104" s="14">
        <f>VLOOKUP(B104,[3]通信!$B$5:$AU$138,46,0)</f>
        <v>69.207800000000006</v>
      </c>
      <c r="G104" s="14">
        <f t="shared" si="6"/>
        <v>67.030966666666686</v>
      </c>
      <c r="H104" s="15">
        <v>93</v>
      </c>
      <c r="I104" s="14">
        <f t="shared" si="7"/>
        <v>67.308400000000006</v>
      </c>
      <c r="J104" s="14">
        <v>106</v>
      </c>
      <c r="K104" s="14">
        <v>69.207800000000006</v>
      </c>
      <c r="L104" s="14">
        <v>109</v>
      </c>
      <c r="M104" s="14">
        <v>104</v>
      </c>
    </row>
    <row r="105" spans="1:13" x14ac:dyDescent="0.25">
      <c r="A105" s="15" t="s">
        <v>765</v>
      </c>
      <c r="B105" s="15" t="s">
        <v>766</v>
      </c>
      <c r="C105" s="15"/>
      <c r="D105" s="14">
        <f>VLOOKUP(B105,[1]通信!$B$5:$AU$111,46,0)</f>
        <v>75.80449999999999</v>
      </c>
      <c r="E105" s="14">
        <f>VLOOKUP(A105,[2]通信!$C$5:$AU$120,45,0)</f>
        <v>83.905000000000001</v>
      </c>
      <c r="F105" s="14">
        <f>VLOOKUP(B105,[3]通信!$B$5:$AU$138,46,0)</f>
        <v>85.694800000000015</v>
      </c>
      <c r="G105" s="14">
        <f t="shared" si="6"/>
        <v>81.801433333333335</v>
      </c>
      <c r="H105" s="15">
        <v>29</v>
      </c>
      <c r="I105" s="14">
        <f t="shared" si="7"/>
        <v>84.799900000000008</v>
      </c>
      <c r="J105" s="14">
        <v>30</v>
      </c>
      <c r="K105" s="14">
        <v>85.694800000000015</v>
      </c>
      <c r="L105" s="14">
        <v>27</v>
      </c>
      <c r="M105" s="15">
        <v>31</v>
      </c>
    </row>
    <row r="106" spans="1:13" x14ac:dyDescent="0.25">
      <c r="A106" s="15" t="s">
        <v>767</v>
      </c>
      <c r="B106" s="15" t="s">
        <v>768</v>
      </c>
      <c r="C106" s="15"/>
      <c r="D106" s="15">
        <f>VLOOKUP(B106,[1]通信!$B$5:$AU$111,46,0)</f>
        <v>81.457499999999996</v>
      </c>
      <c r="E106" s="15">
        <f>VLOOKUP(A106,[2]通信!$C$5:$AU$120,45,0)</f>
        <v>85.02</v>
      </c>
      <c r="F106" s="15">
        <f>VLOOKUP(B106,[3]通信!$B$5:$AU$138,46,0)</f>
        <v>92.60029999999999</v>
      </c>
      <c r="G106" s="14">
        <f t="shared" si="6"/>
        <v>86.359266666666656</v>
      </c>
      <c r="H106" s="15">
        <v>15</v>
      </c>
      <c r="I106" s="14">
        <f t="shared" si="7"/>
        <v>88.810149999999993</v>
      </c>
      <c r="J106" s="15">
        <v>13</v>
      </c>
      <c r="K106" s="14">
        <v>92.60029999999999</v>
      </c>
      <c r="L106" s="14">
        <v>10</v>
      </c>
      <c r="M106" s="15">
        <v>15</v>
      </c>
    </row>
    <row r="107" spans="1:13" x14ac:dyDescent="0.25">
      <c r="A107" s="15" t="s">
        <v>769</v>
      </c>
      <c r="B107" s="15" t="s">
        <v>770</v>
      </c>
      <c r="C107" s="15"/>
      <c r="D107" s="14">
        <f>VLOOKUP(B107,[1]通信!$B$5:$AU$111,46,0)</f>
        <v>63.264899999999997</v>
      </c>
      <c r="E107" s="14">
        <f>VLOOKUP(A107,[2]通信!$C$5:$AU$120,45,0)</f>
        <v>65.433999999999997</v>
      </c>
      <c r="F107" s="14">
        <f>VLOOKUP(B107,[3]通信!$B$5:$AU$138,46,0)</f>
        <v>72.185299999999998</v>
      </c>
      <c r="G107" s="14">
        <f t="shared" si="6"/>
        <v>66.961399999999983</v>
      </c>
      <c r="H107" s="15">
        <v>95</v>
      </c>
      <c r="I107" s="14">
        <f t="shared" si="7"/>
        <v>68.809650000000005</v>
      </c>
      <c r="J107" s="14">
        <v>104</v>
      </c>
      <c r="K107" s="14">
        <v>72.185299999999998</v>
      </c>
      <c r="L107" s="14">
        <v>102</v>
      </c>
      <c r="M107" s="15">
        <v>107</v>
      </c>
    </row>
    <row r="108" spans="1:13" x14ac:dyDescent="0.25">
      <c r="A108" s="15" t="s">
        <v>771</v>
      </c>
      <c r="B108" s="15" t="s">
        <v>772</v>
      </c>
      <c r="C108" s="15"/>
      <c r="D108" s="14">
        <f>VLOOKUP(B108,[1]通信!$B$5:$AU$111,46,0)</f>
        <v>64.6661</v>
      </c>
      <c r="E108" s="14">
        <f>VLOOKUP(A108,[2]通信!$C$5:$AU$120,45,0)</f>
        <v>68.483000000000004</v>
      </c>
      <c r="F108" s="14">
        <f>VLOOKUP(B108,[3]通信!$B$5:$AU$138,46,0)</f>
        <v>74.677999999999997</v>
      </c>
      <c r="G108" s="14">
        <f t="shared" si="6"/>
        <v>69.275700000000001</v>
      </c>
      <c r="H108" s="14">
        <v>90</v>
      </c>
      <c r="I108" s="14">
        <f t="shared" si="7"/>
        <v>71.580500000000001</v>
      </c>
      <c r="J108" s="14">
        <v>100</v>
      </c>
      <c r="K108" s="14">
        <v>74.677999999999997</v>
      </c>
      <c r="L108" s="14">
        <v>96</v>
      </c>
      <c r="M108" s="15">
        <v>101</v>
      </c>
    </row>
    <row r="109" spans="1:13" x14ac:dyDescent="0.25">
      <c r="A109" s="15" t="s">
        <v>773</v>
      </c>
      <c r="B109" s="15" t="s">
        <v>774</v>
      </c>
      <c r="C109" s="15"/>
      <c r="D109" s="14">
        <f>VLOOKUP(B109,[1]通信!$B$5:$AU$111,46,0)</f>
        <v>72.974199999999996</v>
      </c>
      <c r="E109" s="14">
        <f>VLOOKUP(A109,[2]通信!$C$5:$AU$120,45,0)</f>
        <v>75.971000000000004</v>
      </c>
      <c r="F109" s="14">
        <f>VLOOKUP(B109,[3]通信!$B$5:$AU$138,46,0)</f>
        <v>79.267428571428582</v>
      </c>
      <c r="G109" s="14">
        <f t="shared" si="6"/>
        <v>76.070876190476199</v>
      </c>
      <c r="H109" s="14">
        <v>64</v>
      </c>
      <c r="I109" s="14">
        <f t="shared" si="7"/>
        <v>77.619214285714293</v>
      </c>
      <c r="J109" s="14">
        <v>71</v>
      </c>
      <c r="K109" s="14">
        <v>79.267428571428582</v>
      </c>
      <c r="L109" s="14">
        <v>71</v>
      </c>
      <c r="M109" s="14">
        <v>74</v>
      </c>
    </row>
    <row r="110" spans="1:13" x14ac:dyDescent="0.25">
      <c r="A110" s="15" t="s">
        <v>775</v>
      </c>
      <c r="B110" s="15" t="s">
        <v>776</v>
      </c>
      <c r="C110" s="15"/>
      <c r="D110" s="15">
        <f>VLOOKUP(B110,[1]通信!$B$5:$AU$111,46,0)</f>
        <v>82.459800000000001</v>
      </c>
      <c r="E110" s="15">
        <f>VLOOKUP(A110,[2]通信!$C$5:$AU$120,45,0)</f>
        <v>81.957999999999984</v>
      </c>
      <c r="F110" s="15">
        <f>VLOOKUP(B110,[3]通信!$B$5:$AU$138,46,0)</f>
        <v>81.84742857142858</v>
      </c>
      <c r="G110" s="14">
        <f t="shared" si="6"/>
        <v>82.088409523809517</v>
      </c>
      <c r="H110" s="14">
        <v>28</v>
      </c>
      <c r="I110" s="14">
        <f t="shared" si="7"/>
        <v>81.902714285714282</v>
      </c>
      <c r="J110" s="15">
        <v>40</v>
      </c>
      <c r="K110" s="14">
        <v>81.84742857142858</v>
      </c>
      <c r="L110" s="14">
        <v>51</v>
      </c>
      <c r="M110" s="14">
        <v>30</v>
      </c>
    </row>
    <row r="111" spans="1:13" x14ac:dyDescent="0.25">
      <c r="A111" s="15" t="s">
        <v>777</v>
      </c>
      <c r="B111" s="15" t="s">
        <v>778</v>
      </c>
      <c r="C111" s="15"/>
      <c r="D111" s="14">
        <f>VLOOKUP(B111,[1]通信!$B$5:$AU$111,46,0)</f>
        <v>74.53</v>
      </c>
      <c r="E111" s="14">
        <f>VLOOKUP(A111,[2]通信!$C$5:$AU$120,45,0)</f>
        <v>71.183999999999997</v>
      </c>
      <c r="F111" s="14">
        <f>VLOOKUP(B111,[3]通信!$B$5:$AU$138,46,0)</f>
        <v>76.607428571428585</v>
      </c>
      <c r="G111" s="14">
        <f t="shared" si="6"/>
        <v>74.107142857142861</v>
      </c>
      <c r="H111" s="14">
        <v>78</v>
      </c>
      <c r="I111" s="14">
        <f t="shared" si="7"/>
        <v>73.895714285714291</v>
      </c>
      <c r="J111" s="14">
        <v>91</v>
      </c>
      <c r="K111" s="14">
        <v>76.607428571428585</v>
      </c>
      <c r="L111" s="14">
        <v>85</v>
      </c>
      <c r="M111" s="14">
        <v>88</v>
      </c>
    </row>
    <row r="112" spans="1:13" x14ac:dyDescent="0.25">
      <c r="A112" s="15" t="s">
        <v>779</v>
      </c>
      <c r="B112" s="15" t="s">
        <v>780</v>
      </c>
      <c r="C112" s="15"/>
      <c r="D112" s="15">
        <f>VLOOKUP(B112,[1]通信!$B$5:$AU$111,46,0)</f>
        <v>73.426000000000002</v>
      </c>
      <c r="E112" s="15">
        <f>VLOOKUP(A112,[2]通信!$C$5:$AU$120,45,0)</f>
        <v>74.900000000000006</v>
      </c>
      <c r="F112" s="15">
        <f>VLOOKUP(B112,[3]通信!$B$5:$AU$138,46,0)</f>
        <v>77.6202857142857</v>
      </c>
      <c r="G112" s="14">
        <f t="shared" si="6"/>
        <v>75.315428571428569</v>
      </c>
      <c r="H112" s="14">
        <v>66</v>
      </c>
      <c r="I112" s="14">
        <f t="shared" si="7"/>
        <v>76.260142857142853</v>
      </c>
      <c r="J112" s="15">
        <v>76</v>
      </c>
      <c r="K112" s="14">
        <v>77.6202857142857</v>
      </c>
      <c r="L112" s="14">
        <v>78</v>
      </c>
      <c r="M112" s="14">
        <v>76</v>
      </c>
    </row>
    <row r="113" spans="1:13" x14ac:dyDescent="0.25">
      <c r="A113" s="15" t="s">
        <v>781</v>
      </c>
      <c r="B113" s="15" t="s">
        <v>782</v>
      </c>
      <c r="C113" s="15"/>
      <c r="D113" s="15">
        <f>VLOOKUP(B113,[1]通信!$B$5:$AU$111,46,0)</f>
        <v>77.858599999999996</v>
      </c>
      <c r="E113" s="15">
        <f>VLOOKUP(A113,[2]通信!$C$5:$AU$120,45,0)</f>
        <v>79.478999999999985</v>
      </c>
      <c r="F113" s="15">
        <f>VLOOKUP(B113,[3]通信!$B$5:$AU$138,46,0)</f>
        <v>84.673428571428573</v>
      </c>
      <c r="G113" s="14">
        <f t="shared" si="6"/>
        <v>80.670342857142842</v>
      </c>
      <c r="H113" s="14">
        <v>36</v>
      </c>
      <c r="I113" s="14">
        <f t="shared" si="7"/>
        <v>82.076214285714286</v>
      </c>
      <c r="J113" s="15">
        <v>38</v>
      </c>
      <c r="K113" s="14">
        <v>84.673428571428573</v>
      </c>
      <c r="L113" s="14">
        <v>35</v>
      </c>
      <c r="M113" s="14">
        <v>40</v>
      </c>
    </row>
    <row r="114" spans="1:13" x14ac:dyDescent="0.25">
      <c r="A114" s="15" t="s">
        <v>783</v>
      </c>
      <c r="B114" s="15" t="s">
        <v>784</v>
      </c>
      <c r="C114" s="15"/>
      <c r="D114" s="15">
        <f>VLOOKUP(B114,[1]通信!$B$5:$AU$111,46,0)</f>
        <v>80.983999999999995</v>
      </c>
      <c r="E114" s="15">
        <f>VLOOKUP(A114,[2]通信!$C$5:$AU$120,45,0)</f>
        <v>84.564999999999998</v>
      </c>
      <c r="F114" s="15">
        <f>VLOOKUP(B114,[3]通信!$B$5:$AU$138,46,0)</f>
        <v>84.765999999999991</v>
      </c>
      <c r="G114" s="14">
        <f t="shared" si="6"/>
        <v>83.438333333333318</v>
      </c>
      <c r="H114" s="14">
        <v>26</v>
      </c>
      <c r="I114" s="14">
        <f t="shared" si="7"/>
        <v>84.665499999999994</v>
      </c>
      <c r="J114" s="15">
        <v>31</v>
      </c>
      <c r="K114" s="14">
        <v>84.765999999999991</v>
      </c>
      <c r="L114" s="14">
        <v>34</v>
      </c>
      <c r="M114" s="14">
        <v>28</v>
      </c>
    </row>
    <row r="115" spans="1:13" ht="15.15" x14ac:dyDescent="0.35">
      <c r="A115" s="12" t="s">
        <v>785</v>
      </c>
      <c r="B115" s="25" t="s">
        <v>825</v>
      </c>
      <c r="C115" s="12" t="s">
        <v>823</v>
      </c>
      <c r="D115" s="12"/>
      <c r="E115" s="12">
        <f>VLOOKUP(A115,[2]通信!$C$5:$AU$120,45,0)</f>
        <v>82.537000000000006</v>
      </c>
      <c r="F115" s="12">
        <f>VLOOKUP(B115,[3]通信!$B$5:$AU$138,46,0)</f>
        <v>86.527714285714282</v>
      </c>
      <c r="G115" s="13"/>
      <c r="H115" s="12"/>
      <c r="I115" s="13">
        <f t="shared" si="7"/>
        <v>84.532357142857137</v>
      </c>
      <c r="J115" s="12">
        <v>32</v>
      </c>
      <c r="K115" s="13">
        <v>86.527714285714282</v>
      </c>
      <c r="L115" s="12">
        <v>26</v>
      </c>
      <c r="M115" s="14">
        <v>34</v>
      </c>
    </row>
    <row r="116" spans="1:13" x14ac:dyDescent="0.25">
      <c r="A116" s="12" t="s">
        <v>787</v>
      </c>
      <c r="B116" s="12" t="s">
        <v>788</v>
      </c>
      <c r="C116" s="12" t="s">
        <v>823</v>
      </c>
      <c r="D116" s="12"/>
      <c r="E116" s="12">
        <f>VLOOKUP(A116,[2]通信!$C$5:$AU$120,45,0)</f>
        <v>86.123000000000005</v>
      </c>
      <c r="F116" s="12">
        <f>VLOOKUP(B116,[3]通信!$B$5:$AU$138,46,0)</f>
        <v>89.07114285714286</v>
      </c>
      <c r="G116" s="13"/>
      <c r="H116" s="12"/>
      <c r="I116" s="13">
        <f t="shared" si="7"/>
        <v>87.597071428571439</v>
      </c>
      <c r="J116" s="12">
        <v>18</v>
      </c>
      <c r="K116" s="13">
        <v>89.07114285714286</v>
      </c>
      <c r="L116" s="12">
        <v>21</v>
      </c>
      <c r="M116" s="14">
        <v>18</v>
      </c>
    </row>
  </sheetData>
  <autoFilter ref="A1:N116" xr:uid="{0F13336E-6DAF-49D7-BF8A-A964EF28D32D}">
    <sortState xmlns:xlrd2="http://schemas.microsoft.com/office/spreadsheetml/2017/richdata2" ref="A2:N116">
      <sortCondition ref="A1:A116"/>
    </sortState>
  </autoFilter>
  <phoneticPr fontId="1" type="noConversion"/>
  <conditionalFormatting sqref="F2:F102">
    <cfRule type="duplicateValues" dxfId="16" priority="7"/>
  </conditionalFormatting>
  <conditionalFormatting sqref="H2:H1048576">
    <cfRule type="duplicateValues" dxfId="15" priority="6"/>
  </conditionalFormatting>
  <conditionalFormatting sqref="F1">
    <cfRule type="duplicateValues" dxfId="14" priority="3"/>
  </conditionalFormatting>
  <conditionalFormatting sqref="H1">
    <cfRule type="duplicateValues" dxfId="13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BB8D-7B38-4E90-92D7-52E42C963620}">
  <dimension ref="A1:N50"/>
  <sheetViews>
    <sheetView workbookViewId="0">
      <selection activeCell="N1" sqref="N1:N1048576"/>
    </sheetView>
  </sheetViews>
  <sheetFormatPr defaultRowHeight="13.95" x14ac:dyDescent="0.25"/>
  <cols>
    <col min="1" max="1" width="13.5546875" style="16" customWidth="1"/>
    <col min="2" max="2" width="9.33203125" style="16" customWidth="1"/>
    <col min="3" max="3" width="11.5546875" style="16" customWidth="1"/>
    <col min="4" max="4" width="11.6640625" style="16" customWidth="1"/>
    <col min="5" max="6" width="10.33203125" style="16" customWidth="1"/>
    <col min="7" max="7" width="11.88671875" style="16" bestFit="1" customWidth="1"/>
    <col min="8" max="8" width="10.33203125" style="16" customWidth="1"/>
    <col min="9" max="9" width="14.77734375" style="16" bestFit="1" customWidth="1"/>
    <col min="10" max="10" width="11.44140625" style="16" customWidth="1"/>
    <col min="11" max="11" width="14.77734375" style="16" bestFit="1" customWidth="1"/>
    <col min="12" max="12" width="10.33203125" style="16" customWidth="1"/>
    <col min="13" max="16384" width="8.88671875" style="16"/>
  </cols>
  <sheetData>
    <row r="1" spans="1:14" s="23" customFormat="1" ht="14.55" x14ac:dyDescent="0.25">
      <c r="A1" s="21" t="s">
        <v>817</v>
      </c>
      <c r="B1" s="22" t="s">
        <v>0</v>
      </c>
      <c r="C1" s="22" t="s">
        <v>792</v>
      </c>
      <c r="D1" s="22" t="s">
        <v>818</v>
      </c>
      <c r="E1" s="22" t="s">
        <v>819</v>
      </c>
      <c r="F1" s="22" t="s">
        <v>821</v>
      </c>
      <c r="G1" s="22" t="s">
        <v>826</v>
      </c>
      <c r="H1" s="22" t="s">
        <v>2</v>
      </c>
      <c r="I1" s="22" t="s">
        <v>827</v>
      </c>
      <c r="J1" s="22" t="s">
        <v>789</v>
      </c>
      <c r="K1" s="22" t="s">
        <v>828</v>
      </c>
      <c r="L1" s="22" t="s">
        <v>790</v>
      </c>
      <c r="M1" s="22" t="s">
        <v>820</v>
      </c>
      <c r="N1" s="24"/>
    </row>
    <row r="2" spans="1:14" x14ac:dyDescent="0.25">
      <c r="A2" s="17" t="s">
        <v>486</v>
      </c>
      <c r="B2" s="17" t="s">
        <v>487</v>
      </c>
      <c r="C2" s="17" t="s">
        <v>824</v>
      </c>
      <c r="D2" s="17"/>
      <c r="E2" s="17"/>
      <c r="F2" s="17">
        <f>VLOOKUP(B2,[3]电信!$B$5:$AU$52,46,0)</f>
        <v>102.44710526315788</v>
      </c>
      <c r="G2" s="18"/>
      <c r="H2" s="17"/>
      <c r="I2" s="18"/>
      <c r="J2" s="17"/>
      <c r="K2" s="18">
        <v>102.44710526315788</v>
      </c>
      <c r="L2" s="17">
        <v>1</v>
      </c>
      <c r="M2" s="14">
        <v>1</v>
      </c>
      <c r="N2" s="14"/>
    </row>
    <row r="3" spans="1:14" x14ac:dyDescent="0.25">
      <c r="A3" s="15" t="s">
        <v>508</v>
      </c>
      <c r="B3" s="15" t="s">
        <v>509</v>
      </c>
      <c r="C3" s="15"/>
      <c r="D3" s="14">
        <f>VLOOKUP(B3,[1]电信!$B$5:$AU$53,46,0)</f>
        <v>85.823600000000013</v>
      </c>
      <c r="E3" s="14">
        <f>VLOOKUP(B3,'[2]电信 '!$B$5:$AU$79,46,0)</f>
        <v>86.897000000000006</v>
      </c>
      <c r="F3" s="14">
        <f>VLOOKUP(B3,[3]电信!$B$5:$AU$52,46,0)</f>
        <v>93.906052631578945</v>
      </c>
      <c r="G3" s="14">
        <f>AVERAGE(D3:F3)</f>
        <v>88.875550877192993</v>
      </c>
      <c r="H3" s="14">
        <v>1</v>
      </c>
      <c r="I3" s="14">
        <f>AVERAGE(E3:F3)</f>
        <v>90.401526315789482</v>
      </c>
      <c r="J3" s="14">
        <v>1</v>
      </c>
      <c r="K3" s="14">
        <v>93.906052631578945</v>
      </c>
      <c r="L3" s="14">
        <v>2</v>
      </c>
      <c r="M3" s="14">
        <v>2</v>
      </c>
      <c r="N3" s="14"/>
    </row>
    <row r="4" spans="1:14" x14ac:dyDescent="0.25">
      <c r="A4" s="15" t="s">
        <v>523</v>
      </c>
      <c r="B4" s="15" t="s">
        <v>524</v>
      </c>
      <c r="C4" s="15"/>
      <c r="D4" s="15">
        <f>VLOOKUP(B4,[1]电信!$B$5:$AU$53,46,0)</f>
        <v>92.676000000000002</v>
      </c>
      <c r="E4" s="15">
        <f>VLOOKUP(B4,'[2]电信 '!$B$5:$AU$79,46,0)</f>
        <v>86.005999999999986</v>
      </c>
      <c r="F4" s="14">
        <f>VLOOKUP(B4,[3]电信!$B$5:$AU$52,46,0)</f>
        <v>83.468625000000017</v>
      </c>
      <c r="G4" s="14">
        <f>AVERAGE(D4:F4)</f>
        <v>87.383541666666659</v>
      </c>
      <c r="H4" s="15">
        <v>2</v>
      </c>
      <c r="I4" s="14">
        <f>AVERAGE(E4:F4)</f>
        <v>84.737312500000002</v>
      </c>
      <c r="J4" s="15">
        <v>4</v>
      </c>
      <c r="K4" s="14">
        <v>83.468625000000017</v>
      </c>
      <c r="L4" s="14">
        <v>10</v>
      </c>
      <c r="M4" s="14">
        <v>3</v>
      </c>
      <c r="N4" s="14"/>
    </row>
    <row r="5" spans="1:14" x14ac:dyDescent="0.25">
      <c r="A5" s="15" t="s">
        <v>531</v>
      </c>
      <c r="B5" s="15" t="s">
        <v>532</v>
      </c>
      <c r="C5" s="15"/>
      <c r="D5" s="14">
        <f>VLOOKUP(B5,[1]电信!$B$5:$AU$53,46,0)</f>
        <v>83.064999999999998</v>
      </c>
      <c r="E5" s="14">
        <f>VLOOKUP(B5,'[2]电信 '!$B$5:$AU$79,46,0)</f>
        <v>86.308999999999997</v>
      </c>
      <c r="F5" s="14">
        <f>VLOOKUP(B5,[3]电信!$B$5:$AU$52,46,0)</f>
        <v>89.734874999999988</v>
      </c>
      <c r="G5" s="14">
        <f>AVERAGE(D5:F5)</f>
        <v>86.369624999999999</v>
      </c>
      <c r="H5" s="14">
        <v>3</v>
      </c>
      <c r="I5" s="14">
        <f>AVERAGE(E5:F5)</f>
        <v>88.021937499999993</v>
      </c>
      <c r="J5" s="14">
        <v>2</v>
      </c>
      <c r="K5" s="14">
        <v>89.734874999999988</v>
      </c>
      <c r="L5" s="14">
        <v>3</v>
      </c>
      <c r="M5" s="14">
        <v>4</v>
      </c>
      <c r="N5" s="14"/>
    </row>
    <row r="6" spans="1:14" x14ac:dyDescent="0.25">
      <c r="A6" s="17" t="s">
        <v>555</v>
      </c>
      <c r="B6" s="17" t="s">
        <v>556</v>
      </c>
      <c r="C6" s="17" t="s">
        <v>824</v>
      </c>
      <c r="D6" s="17"/>
      <c r="E6" s="17"/>
      <c r="F6" s="17">
        <f>VLOOKUP(B6,[3]电信!$B$5:$AU$52,46,0)</f>
        <v>89.706842105263135</v>
      </c>
      <c r="G6" s="18"/>
      <c r="H6" s="17"/>
      <c r="I6" s="18"/>
      <c r="J6" s="17"/>
      <c r="K6" s="18">
        <v>89.706842105263135</v>
      </c>
      <c r="L6" s="17">
        <v>4</v>
      </c>
      <c r="M6" s="14">
        <v>5</v>
      </c>
      <c r="N6" s="14"/>
    </row>
    <row r="7" spans="1:14" x14ac:dyDescent="0.25">
      <c r="A7" s="15" t="s">
        <v>494</v>
      </c>
      <c r="B7" s="15" t="s">
        <v>495</v>
      </c>
      <c r="C7" s="15"/>
      <c r="D7" s="15">
        <f>VLOOKUP(B7,[1]电信!$B$5:$AU$53,46,0)</f>
        <v>82.247199999999992</v>
      </c>
      <c r="E7" s="15">
        <f>VLOOKUP(B7,'[2]电信 '!$B$5:$AU$79,46,0)</f>
        <v>85.397999999999996</v>
      </c>
      <c r="F7" s="14">
        <f>VLOOKUP(B7,[3]电信!$B$5:$AU$52,46,0)</f>
        <v>89.653157894736836</v>
      </c>
      <c r="G7" s="14">
        <f>AVERAGE(D7:F7)</f>
        <v>85.766119298245599</v>
      </c>
      <c r="H7" s="15">
        <v>4</v>
      </c>
      <c r="I7" s="14">
        <f t="shared" ref="I7:I49" si="0">AVERAGE(E7:F7)</f>
        <v>87.525578947368416</v>
      </c>
      <c r="J7" s="15">
        <v>3</v>
      </c>
      <c r="K7" s="14">
        <v>89.653157894736836</v>
      </c>
      <c r="L7" s="14">
        <v>5</v>
      </c>
      <c r="M7" s="14">
        <v>6</v>
      </c>
      <c r="N7" s="14"/>
    </row>
    <row r="8" spans="1:14" x14ac:dyDescent="0.25">
      <c r="A8" s="15" t="s">
        <v>498</v>
      </c>
      <c r="B8" s="15" t="s">
        <v>499</v>
      </c>
      <c r="C8" s="15"/>
      <c r="D8" s="15">
        <f>VLOOKUP(B8,[1]电信!$B$5:$AU$53,46,0)</f>
        <v>82.257200000000026</v>
      </c>
      <c r="E8" s="15">
        <f>VLOOKUP(B8,'[2]电信 '!$B$5:$AU$79,46,0)</f>
        <v>82.766999999999996</v>
      </c>
      <c r="F8" s="14">
        <f>VLOOKUP(B8,[3]电信!$B$5:$AU$52,46,0)</f>
        <v>85.348947368421037</v>
      </c>
      <c r="G8" s="14">
        <f>AVERAGE(D8:F8)</f>
        <v>83.457715789473681</v>
      </c>
      <c r="H8" s="14">
        <v>5</v>
      </c>
      <c r="I8" s="14">
        <f t="shared" si="0"/>
        <v>84.057973684210509</v>
      </c>
      <c r="J8" s="15">
        <v>5</v>
      </c>
      <c r="K8" s="14">
        <v>85.348947368421037</v>
      </c>
      <c r="L8" s="14">
        <v>8</v>
      </c>
      <c r="M8" s="14">
        <v>7</v>
      </c>
      <c r="N8" s="14"/>
    </row>
    <row r="9" spans="1:14" x14ac:dyDescent="0.25">
      <c r="A9" s="15" t="s">
        <v>527</v>
      </c>
      <c r="B9" s="15" t="s">
        <v>528</v>
      </c>
      <c r="C9" s="15"/>
      <c r="D9" s="15">
        <f>VLOOKUP(B9,[1]电信!$B$5:$AU$53,46,0)</f>
        <v>80.444000000000003</v>
      </c>
      <c r="E9" s="15">
        <f>VLOOKUP(B9,'[2]电信 '!$B$5:$AU$79,46,0)</f>
        <v>81.506000000000014</v>
      </c>
      <c r="F9" s="14">
        <f>VLOOKUP(B9,[3]电信!$B$5:$AU$52,46,0)</f>
        <v>85.613125000000011</v>
      </c>
      <c r="G9" s="14">
        <f>AVERAGE(D9:F9)</f>
        <v>82.521041666666676</v>
      </c>
      <c r="H9" s="15">
        <v>6</v>
      </c>
      <c r="I9" s="14">
        <f t="shared" si="0"/>
        <v>83.559562500000013</v>
      </c>
      <c r="J9" s="15">
        <v>6</v>
      </c>
      <c r="K9" s="14">
        <v>85.613125000000011</v>
      </c>
      <c r="L9" s="14">
        <v>7</v>
      </c>
      <c r="M9" s="14">
        <v>8</v>
      </c>
      <c r="N9" s="14"/>
    </row>
    <row r="10" spans="1:14" x14ac:dyDescent="0.25">
      <c r="A10" s="12" t="s">
        <v>478</v>
      </c>
      <c r="B10" s="12" t="s">
        <v>479</v>
      </c>
      <c r="C10" s="12" t="s">
        <v>823</v>
      </c>
      <c r="D10" s="12"/>
      <c r="E10" s="12">
        <f>VLOOKUP(B10,'[2]电信 '!$B$5:$AU$79,46,0)</f>
        <v>80.427000000000007</v>
      </c>
      <c r="F10" s="12">
        <f>VLOOKUP(B10,[3]电信!$B$5:$AU$52,46,0)</f>
        <v>84.83</v>
      </c>
      <c r="G10" s="13"/>
      <c r="H10" s="12"/>
      <c r="I10" s="13">
        <f t="shared" si="0"/>
        <v>82.628500000000003</v>
      </c>
      <c r="J10" s="12">
        <v>7</v>
      </c>
      <c r="K10" s="13">
        <v>84.83</v>
      </c>
      <c r="L10" s="12">
        <v>9</v>
      </c>
      <c r="M10" s="14">
        <v>9</v>
      </c>
      <c r="N10" s="14"/>
    </row>
    <row r="11" spans="1:14" x14ac:dyDescent="0.25">
      <c r="A11" s="15" t="s">
        <v>492</v>
      </c>
      <c r="B11" s="15" t="s">
        <v>493</v>
      </c>
      <c r="C11" s="15"/>
      <c r="D11" s="14">
        <f>VLOOKUP(B11,[1]电信!$B$5:$AU$53,46,0)</f>
        <v>78.1036</v>
      </c>
      <c r="E11" s="14">
        <f>VLOOKUP(B11,'[2]电信 '!$B$5:$AU$79,46,0)</f>
        <v>81.012999999999991</v>
      </c>
      <c r="F11" s="14">
        <f>VLOOKUP(B11,[3]电信!$B$5:$AU$52,46,0)</f>
        <v>79.694736842105243</v>
      </c>
      <c r="G11" s="14">
        <f>AVERAGE(D11:F11)</f>
        <v>79.603778947368411</v>
      </c>
      <c r="H11" s="14">
        <v>7</v>
      </c>
      <c r="I11" s="14">
        <f t="shared" si="0"/>
        <v>80.353868421052624</v>
      </c>
      <c r="J11" s="14">
        <v>10</v>
      </c>
      <c r="K11" s="14">
        <v>79.694736842105243</v>
      </c>
      <c r="L11" s="14">
        <v>17</v>
      </c>
      <c r="M11" s="14">
        <v>10</v>
      </c>
      <c r="N11" s="14"/>
    </row>
    <row r="12" spans="1:14" x14ac:dyDescent="0.25">
      <c r="A12" s="15" t="s">
        <v>529</v>
      </c>
      <c r="B12" s="15" t="s">
        <v>530</v>
      </c>
      <c r="C12" s="15"/>
      <c r="D12" s="15">
        <f>VLOOKUP(B12,[1]电信!$B$5:$AU$53,46,0)</f>
        <v>76.339399999999998</v>
      </c>
      <c r="E12" s="15">
        <f>VLOOKUP(B12,'[2]电信 '!$B$5:$AU$79,46,0)</f>
        <v>76.456000000000003</v>
      </c>
      <c r="F12" s="14">
        <f>VLOOKUP(B12,[3]电信!$B$5:$AU$52,46,0)</f>
        <v>85.998249999999999</v>
      </c>
      <c r="G12" s="14">
        <f>AVERAGE(D12:F12)</f>
        <v>79.597883333333343</v>
      </c>
      <c r="H12" s="15">
        <v>8</v>
      </c>
      <c r="I12" s="14">
        <f t="shared" si="0"/>
        <v>81.227125000000001</v>
      </c>
      <c r="J12" s="15">
        <v>8</v>
      </c>
      <c r="K12" s="14">
        <v>85.998249999999999</v>
      </c>
      <c r="L12" s="14">
        <v>6</v>
      </c>
      <c r="M12" s="14">
        <v>11</v>
      </c>
      <c r="N12" s="14"/>
    </row>
    <row r="13" spans="1:14" x14ac:dyDescent="0.25">
      <c r="A13" s="12" t="s">
        <v>476</v>
      </c>
      <c r="B13" s="12" t="s">
        <v>477</v>
      </c>
      <c r="C13" s="12" t="s">
        <v>823</v>
      </c>
      <c r="D13" s="12"/>
      <c r="E13" s="12">
        <f>VLOOKUP(B13,'[2]电信 '!$B$5:$AU$79,46,0)</f>
        <v>77.921000000000006</v>
      </c>
      <c r="F13" s="12">
        <f>VLOOKUP(B13,[3]电信!$B$5:$AU$52,46,0)</f>
        <v>83.002105263157887</v>
      </c>
      <c r="G13" s="13"/>
      <c r="H13" s="12"/>
      <c r="I13" s="13">
        <f t="shared" si="0"/>
        <v>80.46155263157894</v>
      </c>
      <c r="J13" s="12">
        <v>9</v>
      </c>
      <c r="K13" s="13">
        <v>83.002105263157887</v>
      </c>
      <c r="L13" s="13">
        <v>11</v>
      </c>
      <c r="M13" s="14">
        <v>12</v>
      </c>
      <c r="N13" s="14"/>
    </row>
    <row r="14" spans="1:14" x14ac:dyDescent="0.25">
      <c r="A14" s="15" t="s">
        <v>521</v>
      </c>
      <c r="B14" s="15" t="s">
        <v>522</v>
      </c>
      <c r="C14" s="15"/>
      <c r="D14" s="15">
        <f>VLOOKUP(B14,[1]电信!$B$5:$AU$53,46,0)</f>
        <v>78.944200000000009</v>
      </c>
      <c r="E14" s="15">
        <f>VLOOKUP(B14,'[2]电信 '!$B$5:$AU$79,46,0)</f>
        <v>79.35499999999999</v>
      </c>
      <c r="F14" s="14">
        <f>VLOOKUP(B14,[3]电信!$B$5:$AU$52,46,0)</f>
        <v>80.170249999999996</v>
      </c>
      <c r="G14" s="14">
        <f>AVERAGE(D14:F14)</f>
        <v>79.48981666666667</v>
      </c>
      <c r="H14" s="14">
        <v>9</v>
      </c>
      <c r="I14" s="14">
        <f t="shared" si="0"/>
        <v>79.762624999999986</v>
      </c>
      <c r="J14" s="15">
        <v>13</v>
      </c>
      <c r="K14" s="14">
        <v>80.170249999999996</v>
      </c>
      <c r="L14" s="14">
        <v>16</v>
      </c>
      <c r="M14" s="14">
        <v>13</v>
      </c>
      <c r="N14" s="14"/>
    </row>
    <row r="15" spans="1:14" x14ac:dyDescent="0.25">
      <c r="A15" s="17" t="s">
        <v>557</v>
      </c>
      <c r="B15" s="17" t="s">
        <v>558</v>
      </c>
      <c r="C15" s="17" t="s">
        <v>824</v>
      </c>
      <c r="D15" s="17"/>
      <c r="E15" s="17"/>
      <c r="F15" s="17">
        <f>VLOOKUP(B15,[3]电信!$B$5:$AU$52,46,0)</f>
        <v>82.622736842105269</v>
      </c>
      <c r="G15" s="18"/>
      <c r="H15" s="17"/>
      <c r="I15" s="18">
        <f t="shared" si="0"/>
        <v>82.622736842105269</v>
      </c>
      <c r="J15" s="17"/>
      <c r="K15" s="18">
        <v>82.622736842105269</v>
      </c>
      <c r="L15" s="17">
        <v>12</v>
      </c>
      <c r="M15" s="14">
        <v>14</v>
      </c>
      <c r="N15" s="14"/>
    </row>
    <row r="16" spans="1:14" x14ac:dyDescent="0.25">
      <c r="A16" s="15" t="s">
        <v>525</v>
      </c>
      <c r="B16" s="15" t="s">
        <v>526</v>
      </c>
      <c r="C16" s="15"/>
      <c r="D16" s="15">
        <f>VLOOKUP(B16,[1]电信!$B$5:$AU$53,46,0)</f>
        <v>81.966000000000008</v>
      </c>
      <c r="E16" s="15">
        <f>VLOOKUP(B16,'[2]电信 '!$B$5:$AU$79,46,0)</f>
        <v>78.771000000000001</v>
      </c>
      <c r="F16" s="14">
        <f>VLOOKUP(B16,[3]电信!$B$5:$AU$52,46,0)</f>
        <v>77.654749999999993</v>
      </c>
      <c r="G16" s="14">
        <f>AVERAGE(D16:F16)</f>
        <v>79.463916666666663</v>
      </c>
      <c r="H16" s="15">
        <v>10</v>
      </c>
      <c r="I16" s="14">
        <f t="shared" si="0"/>
        <v>78.212874999999997</v>
      </c>
      <c r="J16" s="15">
        <v>15</v>
      </c>
      <c r="K16" s="14">
        <v>77.654749999999993</v>
      </c>
      <c r="L16" s="14">
        <v>26</v>
      </c>
      <c r="M16" s="14">
        <v>15</v>
      </c>
      <c r="N16" s="14"/>
    </row>
    <row r="17" spans="1:14" x14ac:dyDescent="0.25">
      <c r="A17" s="12" t="s">
        <v>488</v>
      </c>
      <c r="B17" s="12" t="s">
        <v>489</v>
      </c>
      <c r="C17" s="12" t="s">
        <v>823</v>
      </c>
      <c r="D17" s="12"/>
      <c r="E17" s="12">
        <f>VLOOKUP(B17,'[2]电信 '!$B$5:$AU$79,46,0)</f>
        <v>78.431999999999988</v>
      </c>
      <c r="F17" s="12">
        <f>VLOOKUP(B17,[3]电信!$B$5:$AU$52,46,0)</f>
        <v>82.1</v>
      </c>
      <c r="G17" s="13"/>
      <c r="H17" s="12"/>
      <c r="I17" s="13">
        <f t="shared" si="0"/>
        <v>80.265999999999991</v>
      </c>
      <c r="J17" s="12">
        <v>11</v>
      </c>
      <c r="K17" s="13">
        <v>82.1</v>
      </c>
      <c r="L17" s="12">
        <v>13</v>
      </c>
      <c r="M17" s="14">
        <v>16</v>
      </c>
      <c r="N17" s="14"/>
    </row>
    <row r="18" spans="1:14" x14ac:dyDescent="0.25">
      <c r="A18" s="15" t="s">
        <v>490</v>
      </c>
      <c r="B18" s="15" t="s">
        <v>491</v>
      </c>
      <c r="C18" s="15"/>
      <c r="D18" s="14">
        <f>VLOOKUP(B18,[1]电信!$B$5:$AU$53,46,0)</f>
        <v>76.5946</v>
      </c>
      <c r="E18" s="14">
        <f>VLOOKUP(B18,'[2]电信 '!$B$5:$AU$79,46,0)</f>
        <v>81.03</v>
      </c>
      <c r="F18" s="14">
        <f>VLOOKUP(B18,[3]电信!$B$5:$AU$52,46,0)</f>
        <v>78.824736842105267</v>
      </c>
      <c r="G18" s="14">
        <f>AVERAGE(D18:F18)</f>
        <v>78.816445614035089</v>
      </c>
      <c r="H18" s="14">
        <v>11</v>
      </c>
      <c r="I18" s="14">
        <f t="shared" si="0"/>
        <v>79.927368421052634</v>
      </c>
      <c r="J18" s="14">
        <v>12</v>
      </c>
      <c r="K18" s="14">
        <v>78.824736842105267</v>
      </c>
      <c r="L18" s="14">
        <v>19</v>
      </c>
      <c r="M18" s="14">
        <v>17</v>
      </c>
      <c r="N18" s="14"/>
    </row>
    <row r="19" spans="1:14" x14ac:dyDescent="0.25">
      <c r="A19" s="15" t="s">
        <v>517</v>
      </c>
      <c r="B19" s="15" t="s">
        <v>518</v>
      </c>
      <c r="C19" s="15"/>
      <c r="D19" s="15">
        <f>VLOOKUP(B19,[1]电信!$B$5:$AU$53,46,0)</f>
        <v>77.022199999999998</v>
      </c>
      <c r="E19" s="15">
        <f>VLOOKUP(B19,'[2]电信 '!$B$5:$AU$79,46,0)</f>
        <v>78.091000000000008</v>
      </c>
      <c r="F19" s="14">
        <f>VLOOKUP(B19,[3]电信!$B$5:$AU$52,46,0)</f>
        <v>78.086124999999996</v>
      </c>
      <c r="G19" s="14">
        <f>AVERAGE(D19:F19)</f>
        <v>77.733108333333334</v>
      </c>
      <c r="H19" s="15">
        <v>12</v>
      </c>
      <c r="I19" s="14">
        <f t="shared" si="0"/>
        <v>78.088562499999995</v>
      </c>
      <c r="J19" s="15">
        <v>17</v>
      </c>
      <c r="K19" s="14">
        <v>78.086124999999996</v>
      </c>
      <c r="L19" s="14">
        <v>22</v>
      </c>
      <c r="M19" s="14">
        <v>18</v>
      </c>
      <c r="N19" s="14"/>
    </row>
    <row r="20" spans="1:14" x14ac:dyDescent="0.25">
      <c r="A20" s="15" t="s">
        <v>547</v>
      </c>
      <c r="B20" s="15" t="s">
        <v>548</v>
      </c>
      <c r="C20" s="15"/>
      <c r="D20" s="15">
        <f>VLOOKUP(B20,[1]电信!$B$5:$AU$53,46,0)</f>
        <v>80.115799999999993</v>
      </c>
      <c r="E20" s="15">
        <f>VLOOKUP(B20,'[2]电信 '!$B$5:$AU$79,46,0)</f>
        <v>77.828999999999994</v>
      </c>
      <c r="F20" s="14">
        <f>VLOOKUP(B20,[3]电信!$B$5:$AU$52,46,0)</f>
        <v>73.436250000000001</v>
      </c>
      <c r="G20" s="14">
        <f>AVERAGE(D20:F20)</f>
        <v>77.127016666666663</v>
      </c>
      <c r="H20" s="14">
        <v>13</v>
      </c>
      <c r="I20" s="14">
        <f t="shared" si="0"/>
        <v>75.63262499999999</v>
      </c>
      <c r="J20" s="15">
        <v>23</v>
      </c>
      <c r="K20" s="14">
        <v>73.436250000000001</v>
      </c>
      <c r="L20" s="14">
        <v>32</v>
      </c>
      <c r="M20" s="14">
        <v>19</v>
      </c>
      <c r="N20" s="14"/>
    </row>
    <row r="21" spans="1:14" x14ac:dyDescent="0.25">
      <c r="A21" s="12" t="s">
        <v>553</v>
      </c>
      <c r="B21" s="12" t="s">
        <v>554</v>
      </c>
      <c r="C21" s="12" t="s">
        <v>823</v>
      </c>
      <c r="D21" s="12"/>
      <c r="E21" s="12">
        <f>VLOOKUP(B21,'[2]电信 '!$B$5:$AU$79,46,0)</f>
        <v>78.462999999999994</v>
      </c>
      <c r="F21" s="12">
        <f>VLOOKUP(B21,[3]电信!$B$5:$AU$52,46,0)</f>
        <v>78.099473684210523</v>
      </c>
      <c r="G21" s="13"/>
      <c r="H21" s="12"/>
      <c r="I21" s="13">
        <f t="shared" si="0"/>
        <v>78.281236842105258</v>
      </c>
      <c r="J21" s="12">
        <v>14</v>
      </c>
      <c r="K21" s="13">
        <v>78.099473684210523</v>
      </c>
      <c r="L21" s="12">
        <v>21</v>
      </c>
      <c r="M21" s="14">
        <v>20</v>
      </c>
      <c r="N21" s="14"/>
    </row>
    <row r="22" spans="1:14" x14ac:dyDescent="0.25">
      <c r="A22" s="15" t="s">
        <v>468</v>
      </c>
      <c r="B22" s="15" t="s">
        <v>469</v>
      </c>
      <c r="C22" s="15"/>
      <c r="D22" s="15">
        <f>VLOOKUP(B22,[1]电信!$B$5:$AU$53,46,0)</f>
        <v>75.181600000000003</v>
      </c>
      <c r="E22" s="15">
        <f>VLOOKUP(B22,'[2]电信 '!$B$5:$AU$79,46,0)</f>
        <v>75.549999999999983</v>
      </c>
      <c r="F22" s="14">
        <f>VLOOKUP(B22,[3]电信!$B$5:$AU$52,46,0)</f>
        <v>79.393157894736859</v>
      </c>
      <c r="G22" s="14">
        <f>AVERAGE(D22:F22)</f>
        <v>76.708252631578944</v>
      </c>
      <c r="H22" s="15">
        <v>14</v>
      </c>
      <c r="I22" s="14">
        <f t="shared" si="0"/>
        <v>77.471578947368414</v>
      </c>
      <c r="J22" s="15">
        <v>18</v>
      </c>
      <c r="K22" s="14">
        <v>79.393157894736859</v>
      </c>
      <c r="L22" s="14">
        <v>18</v>
      </c>
      <c r="M22" s="14">
        <v>21</v>
      </c>
      <c r="N22" s="14"/>
    </row>
    <row r="23" spans="1:14" x14ac:dyDescent="0.25">
      <c r="A23" s="15" t="s">
        <v>549</v>
      </c>
      <c r="B23" s="15" t="s">
        <v>550</v>
      </c>
      <c r="C23" s="15"/>
      <c r="D23" s="15">
        <f>VLOOKUP(B23,[1]电信!$B$5:$AU$53,46,0)</f>
        <v>77.436799999999991</v>
      </c>
      <c r="E23" s="15">
        <f>VLOOKUP(B23,'[2]电信 '!$B$5:$AU$79,46,0)</f>
        <v>80.689000000000007</v>
      </c>
      <c r="F23" s="14">
        <f>VLOOKUP(B23,[3]电信!$B$5:$AU$52,46,0)</f>
        <v>70.525874999999999</v>
      </c>
      <c r="G23" s="14">
        <f>AVERAGE(D23:F23)</f>
        <v>76.217224999999999</v>
      </c>
      <c r="H23" s="14">
        <v>15</v>
      </c>
      <c r="I23" s="14">
        <f t="shared" si="0"/>
        <v>75.607437500000003</v>
      </c>
      <c r="J23" s="15">
        <v>24</v>
      </c>
      <c r="K23" s="14">
        <v>70.525874999999999</v>
      </c>
      <c r="L23" s="14">
        <v>42</v>
      </c>
      <c r="M23" s="14">
        <v>22</v>
      </c>
      <c r="N23" s="14"/>
    </row>
    <row r="24" spans="1:14" x14ac:dyDescent="0.25">
      <c r="A24" s="15" t="s">
        <v>510</v>
      </c>
      <c r="B24" s="15" t="s">
        <v>511</v>
      </c>
      <c r="C24" s="15"/>
      <c r="D24" s="15">
        <f>VLOOKUP(B24,[1]电信!$B$5:$AU$53,46,0)</f>
        <v>72.06</v>
      </c>
      <c r="E24" s="15">
        <f>VLOOKUP(B24,'[2]电信 '!$B$5:$AU$79,46,0)</f>
        <v>74.74499999999999</v>
      </c>
      <c r="F24" s="14">
        <f>VLOOKUP(B24,[3]电信!$B$5:$AU$52,46,0)</f>
        <v>81.631052631578967</v>
      </c>
      <c r="G24" s="14">
        <f>AVERAGE(D24:F24)</f>
        <v>76.145350877192996</v>
      </c>
      <c r="H24" s="15">
        <v>16</v>
      </c>
      <c r="I24" s="14">
        <f t="shared" si="0"/>
        <v>78.188026315789472</v>
      </c>
      <c r="J24" s="15">
        <v>16</v>
      </c>
      <c r="K24" s="14">
        <v>81.631052631578967</v>
      </c>
      <c r="L24" s="14">
        <v>14</v>
      </c>
      <c r="M24" s="14">
        <v>23</v>
      </c>
      <c r="N24" s="14"/>
    </row>
    <row r="25" spans="1:14" x14ac:dyDescent="0.25">
      <c r="A25" s="15" t="s">
        <v>551</v>
      </c>
      <c r="B25" s="15" t="s">
        <v>552</v>
      </c>
      <c r="C25" s="15"/>
      <c r="D25" s="15">
        <f>VLOOKUP(B25,[1]电信!$B$5:$AU$53,46,0)</f>
        <v>75.358199999999982</v>
      </c>
      <c r="E25" s="15">
        <f>VLOOKUP(B25,'[2]电信 '!$B$5:$AU$79,46,0)</f>
        <v>74.105000000000004</v>
      </c>
      <c r="F25" s="14">
        <f>VLOOKUP(B25,[3]电信!$B$5:$AU$52,46,0)</f>
        <v>77.990749999999991</v>
      </c>
      <c r="G25" s="14">
        <f>AVERAGE(D25:F25)</f>
        <v>75.817983333333316</v>
      </c>
      <c r="H25" s="14">
        <v>17</v>
      </c>
      <c r="I25" s="14">
        <f t="shared" si="0"/>
        <v>76.047875000000005</v>
      </c>
      <c r="J25" s="15">
        <v>22</v>
      </c>
      <c r="K25" s="14">
        <v>77.990749999999991</v>
      </c>
      <c r="L25" s="14">
        <v>24</v>
      </c>
      <c r="M25" s="14">
        <v>24</v>
      </c>
      <c r="N25" s="14"/>
    </row>
    <row r="26" spans="1:14" x14ac:dyDescent="0.25">
      <c r="A26" s="15" t="s">
        <v>519</v>
      </c>
      <c r="B26" s="15" t="s">
        <v>520</v>
      </c>
      <c r="C26" s="15"/>
      <c r="D26" s="15">
        <f>VLOOKUP(B26,[1]电信!$B$5:$AU$53,46,0)</f>
        <v>73.596800000000002</v>
      </c>
      <c r="E26" s="15">
        <f>VLOOKUP(B26,'[2]电信 '!$B$5:$AU$79,46,0)</f>
        <v>75.316999999999993</v>
      </c>
      <c r="F26" s="14">
        <f>VLOOKUP(B26,[3]电信!$B$5:$AU$52,46,0)</f>
        <v>77.60112500000001</v>
      </c>
      <c r="G26" s="14">
        <f>AVERAGE(D26:F26)</f>
        <v>75.504975000000002</v>
      </c>
      <c r="H26" s="15">
        <v>18</v>
      </c>
      <c r="I26" s="14">
        <f t="shared" si="0"/>
        <v>76.459062500000002</v>
      </c>
      <c r="J26" s="15">
        <v>20</v>
      </c>
      <c r="K26" s="14">
        <v>77.60112500000001</v>
      </c>
      <c r="L26" s="14">
        <v>27</v>
      </c>
      <c r="M26" s="14">
        <v>25</v>
      </c>
      <c r="N26" s="14"/>
    </row>
    <row r="27" spans="1:14" x14ac:dyDescent="0.25">
      <c r="A27" s="12" t="s">
        <v>484</v>
      </c>
      <c r="B27" s="12" t="s">
        <v>485</v>
      </c>
      <c r="C27" s="12" t="s">
        <v>823</v>
      </c>
      <c r="D27" s="13"/>
      <c r="E27" s="13">
        <f>VLOOKUP(B27,'[2]电信 '!$B$5:$AU$79,46,0)</f>
        <v>76.234999999999999</v>
      </c>
      <c r="F27" s="13">
        <f>VLOOKUP(B27,[3]电信!$B$5:$AU$52,46,0)</f>
        <v>77.238624999999985</v>
      </c>
      <c r="G27" s="13"/>
      <c r="H27" s="13"/>
      <c r="I27" s="13">
        <f t="shared" si="0"/>
        <v>76.736812499999985</v>
      </c>
      <c r="J27" s="13">
        <v>19</v>
      </c>
      <c r="K27" s="13">
        <v>77.238624999999985</v>
      </c>
      <c r="L27" s="13">
        <v>28</v>
      </c>
      <c r="M27" s="14">
        <v>26</v>
      </c>
      <c r="N27" s="14"/>
    </row>
    <row r="28" spans="1:14" x14ac:dyDescent="0.25">
      <c r="A28" s="15" t="s">
        <v>474</v>
      </c>
      <c r="B28" s="15" t="s">
        <v>475</v>
      </c>
      <c r="C28" s="15"/>
      <c r="D28" s="15">
        <f>VLOOKUP(B28,[1]电信!$B$5:$AU$53,46,0)</f>
        <v>75.4696</v>
      </c>
      <c r="E28" s="15">
        <f>VLOOKUP(B28,'[2]电信 '!$B$5:$AU$79,46,0)</f>
        <v>73.03</v>
      </c>
      <c r="F28" s="14">
        <f>VLOOKUP(B28,[3]电信!$B$5:$AU$52,46,0)</f>
        <v>77.716624999999993</v>
      </c>
      <c r="G28" s="14">
        <f>AVERAGE(D28:F28)</f>
        <v>75.405408333333327</v>
      </c>
      <c r="H28" s="14">
        <v>19</v>
      </c>
      <c r="I28" s="14">
        <f t="shared" si="0"/>
        <v>75.373312499999997</v>
      </c>
      <c r="J28" s="15">
        <v>26</v>
      </c>
      <c r="K28" s="14">
        <v>77.716624999999993</v>
      </c>
      <c r="L28" s="14">
        <v>25</v>
      </c>
      <c r="M28" s="14">
        <v>27</v>
      </c>
      <c r="N28" s="14"/>
    </row>
    <row r="29" spans="1:14" x14ac:dyDescent="0.25">
      <c r="A29" s="15" t="s">
        <v>541</v>
      </c>
      <c r="B29" s="15" t="s">
        <v>542</v>
      </c>
      <c r="C29" s="15"/>
      <c r="D29" s="15">
        <f>VLOOKUP(B29,[1]电信!$B$5:$AU$53,46,0)</f>
        <v>77.885799999999989</v>
      </c>
      <c r="E29" s="15">
        <f>VLOOKUP(B29,'[2]电信 '!$B$5:$AU$79,46,0)</f>
        <v>69.853999999999999</v>
      </c>
      <c r="F29" s="14">
        <f>VLOOKUP(B29,[3]电信!$B$5:$AU$52,46,0)</f>
        <v>76.869749999999996</v>
      </c>
      <c r="G29" s="14">
        <f>AVERAGE(D29:F29)</f>
        <v>74.86985</v>
      </c>
      <c r="H29" s="15">
        <v>20</v>
      </c>
      <c r="I29" s="14">
        <f t="shared" si="0"/>
        <v>73.361874999999998</v>
      </c>
      <c r="J29" s="15">
        <v>30</v>
      </c>
      <c r="K29" s="14">
        <v>76.869749999999996</v>
      </c>
      <c r="L29" s="14">
        <v>29</v>
      </c>
      <c r="M29" s="14">
        <v>28</v>
      </c>
      <c r="N29" s="14"/>
    </row>
    <row r="30" spans="1:14" x14ac:dyDescent="0.25">
      <c r="A30" s="12" t="s">
        <v>480</v>
      </c>
      <c r="B30" s="12" t="s">
        <v>481</v>
      </c>
      <c r="C30" s="12" t="s">
        <v>823</v>
      </c>
      <c r="D30" s="12"/>
      <c r="E30" s="12">
        <f>VLOOKUP(B30,'[2]电信 '!$B$5:$AU$79,46,0)</f>
        <v>71.989000000000004</v>
      </c>
      <c r="F30" s="12">
        <f>VLOOKUP(B30,[3]电信!$B$5:$AU$52,46,0)</f>
        <v>80.54487499999999</v>
      </c>
      <c r="G30" s="13"/>
      <c r="H30" s="12"/>
      <c r="I30" s="13">
        <f t="shared" si="0"/>
        <v>76.266937499999997</v>
      </c>
      <c r="J30" s="12">
        <v>21</v>
      </c>
      <c r="K30" s="13">
        <v>80.54487499999999</v>
      </c>
      <c r="L30" s="12">
        <v>15</v>
      </c>
      <c r="M30" s="14">
        <v>29</v>
      </c>
      <c r="N30" s="14"/>
    </row>
    <row r="31" spans="1:14" x14ac:dyDescent="0.25">
      <c r="A31" s="15" t="s">
        <v>512</v>
      </c>
      <c r="B31" s="15" t="s">
        <v>513</v>
      </c>
      <c r="C31" s="15"/>
      <c r="D31" s="15">
        <f>VLOOKUP(B31,[1]电信!$B$5:$AU$53,46,0)</f>
        <v>76.038200000000003</v>
      </c>
      <c r="E31" s="15">
        <f>VLOOKUP(B31,'[2]电信 '!$B$5:$AU$79,46,0)</f>
        <v>70.387</v>
      </c>
      <c r="F31" s="14">
        <f>VLOOKUP(B31,[3]电信!$B$5:$AU$52,46,0)</f>
        <v>78.014210526315779</v>
      </c>
      <c r="G31" s="14">
        <f>AVERAGE(D31:F31)</f>
        <v>74.813136842105266</v>
      </c>
      <c r="H31" s="14">
        <v>21</v>
      </c>
      <c r="I31" s="14">
        <f t="shared" si="0"/>
        <v>74.200605263157883</v>
      </c>
      <c r="J31" s="15">
        <v>29</v>
      </c>
      <c r="K31" s="14">
        <v>78.014210526315779</v>
      </c>
      <c r="L31" s="14">
        <v>23</v>
      </c>
      <c r="M31" s="14">
        <v>30</v>
      </c>
      <c r="N31" s="14"/>
    </row>
    <row r="32" spans="1:14" x14ac:dyDescent="0.25">
      <c r="A32" s="15" t="s">
        <v>514</v>
      </c>
      <c r="B32" s="15" t="s">
        <v>515</v>
      </c>
      <c r="C32" s="15"/>
      <c r="D32" s="15">
        <f>VLOOKUP(B32,[1]电信!$B$5:$AU$53,46,0)</f>
        <v>72.771799999999999</v>
      </c>
      <c r="E32" s="15">
        <f>VLOOKUP(B32,'[2]电信 '!$B$5:$AU$79,46,0)</f>
        <v>73.126999999999995</v>
      </c>
      <c r="F32" s="14">
        <f>VLOOKUP(B32,[3]电信!$B$5:$AU$52,46,0)</f>
        <v>75.441578947368413</v>
      </c>
      <c r="G32" s="14">
        <f>AVERAGE(D32:F32)</f>
        <v>73.780126315789474</v>
      </c>
      <c r="H32" s="15">
        <v>22</v>
      </c>
      <c r="I32" s="14">
        <f t="shared" si="0"/>
        <v>74.284289473684197</v>
      </c>
      <c r="J32" s="15">
        <v>27</v>
      </c>
      <c r="K32" s="14">
        <v>75.441578947368413</v>
      </c>
      <c r="L32" s="14">
        <v>31</v>
      </c>
      <c r="M32" s="14">
        <v>31</v>
      </c>
      <c r="N32" s="14"/>
    </row>
    <row r="33" spans="1:14" x14ac:dyDescent="0.25">
      <c r="A33" s="15" t="s">
        <v>537</v>
      </c>
      <c r="B33" s="15" t="s">
        <v>538</v>
      </c>
      <c r="C33" s="15"/>
      <c r="D33" s="15">
        <f>VLOOKUP(B33,[1]电信!$B$5:$AU$53,46,0)</f>
        <v>75.310399999999987</v>
      </c>
      <c r="E33" s="15">
        <f>VLOOKUP(B33,'[2]电信 '!$B$5:$AU$79,46,0)</f>
        <v>71.174999999999997</v>
      </c>
      <c r="F33" s="14">
        <f>VLOOKUP(B33,[3]电信!$B$5:$AU$52,46,0)</f>
        <v>69.921125000000004</v>
      </c>
      <c r="G33" s="14">
        <f>AVERAGE(D33:F33)</f>
        <v>72.135508333333334</v>
      </c>
      <c r="H33" s="14">
        <v>23</v>
      </c>
      <c r="I33" s="14">
        <f t="shared" si="0"/>
        <v>70.5480625</v>
      </c>
      <c r="J33" s="15">
        <v>37</v>
      </c>
      <c r="K33" s="14">
        <v>69.921125000000004</v>
      </c>
      <c r="L33" s="14">
        <v>44</v>
      </c>
      <c r="M33" s="14">
        <v>32</v>
      </c>
      <c r="N33" s="14"/>
    </row>
    <row r="34" spans="1:14" x14ac:dyDescent="0.25">
      <c r="A34" s="15" t="s">
        <v>506</v>
      </c>
      <c r="B34" s="15" t="s">
        <v>507</v>
      </c>
      <c r="C34" s="15"/>
      <c r="D34" s="15">
        <f>VLOOKUP(B34,[1]电信!$B$5:$AU$53,46,0)</f>
        <v>67.882599999999996</v>
      </c>
      <c r="E34" s="15">
        <f>VLOOKUP(B34,'[2]电信 '!$B$5:$AU$79,46,0)</f>
        <v>71.783000000000001</v>
      </c>
      <c r="F34" s="14">
        <f>VLOOKUP(B34,[3]电信!$B$5:$AU$52,46,0)</f>
        <v>76.705263157894748</v>
      </c>
      <c r="G34" s="14">
        <f>AVERAGE(D34:F34)</f>
        <v>72.123621052631577</v>
      </c>
      <c r="H34" s="15">
        <v>24</v>
      </c>
      <c r="I34" s="14">
        <f t="shared" si="0"/>
        <v>74.244131578947375</v>
      </c>
      <c r="J34" s="15">
        <v>28</v>
      </c>
      <c r="K34" s="14">
        <v>76.705263157894748</v>
      </c>
      <c r="L34" s="14">
        <v>30</v>
      </c>
      <c r="M34" s="14">
        <v>33</v>
      </c>
      <c r="N34" s="14"/>
    </row>
    <row r="35" spans="1:14" x14ac:dyDescent="0.25">
      <c r="A35" s="12" t="s">
        <v>482</v>
      </c>
      <c r="B35" s="12" t="s">
        <v>483</v>
      </c>
      <c r="C35" s="12" t="s">
        <v>823</v>
      </c>
      <c r="D35" s="12"/>
      <c r="E35" s="12">
        <f>VLOOKUP(B35,'[2]电信 '!$B$5:$AU$79,46,0)</f>
        <v>72.62299999999999</v>
      </c>
      <c r="F35" s="12">
        <f>VLOOKUP(B35,[3]电信!$B$5:$AU$52,46,0)</f>
        <v>78.339999999999989</v>
      </c>
      <c r="G35" s="13"/>
      <c r="H35" s="12"/>
      <c r="I35" s="13">
        <f t="shared" si="0"/>
        <v>75.481499999999983</v>
      </c>
      <c r="J35" s="12">
        <v>25</v>
      </c>
      <c r="K35" s="13">
        <v>78.339999999999989</v>
      </c>
      <c r="L35" s="12">
        <v>20</v>
      </c>
      <c r="M35" s="14">
        <v>34</v>
      </c>
      <c r="N35" s="14"/>
    </row>
    <row r="36" spans="1:14" x14ac:dyDescent="0.25">
      <c r="A36" s="15" t="s">
        <v>545</v>
      </c>
      <c r="B36" s="15" t="s">
        <v>546</v>
      </c>
      <c r="C36" s="15"/>
      <c r="D36" s="15">
        <f>VLOOKUP(B36,[1]电信!$B$5:$AU$53,46,0)</f>
        <v>73.018600000000006</v>
      </c>
      <c r="E36" s="15">
        <f>VLOOKUP(B36,'[2]电信 '!$B$5:$AU$79,46,0)</f>
        <v>70.176999999999992</v>
      </c>
      <c r="F36" s="14">
        <f>VLOOKUP(B36,[3]电信!$B$5:$AU$52,46,0)</f>
        <v>73.163250000000005</v>
      </c>
      <c r="G36" s="14">
        <f t="shared" ref="G36:G46" si="1">AVERAGE(D36:F36)</f>
        <v>72.119616666666673</v>
      </c>
      <c r="H36" s="14">
        <v>25</v>
      </c>
      <c r="I36" s="14">
        <f t="shared" si="0"/>
        <v>71.670124999999999</v>
      </c>
      <c r="J36" s="15">
        <v>32</v>
      </c>
      <c r="K36" s="14">
        <v>73.163250000000005</v>
      </c>
      <c r="L36" s="14">
        <v>34</v>
      </c>
      <c r="M36" s="14">
        <v>35</v>
      </c>
      <c r="N36" s="14"/>
    </row>
    <row r="37" spans="1:14" x14ac:dyDescent="0.25">
      <c r="A37" s="15" t="s">
        <v>533</v>
      </c>
      <c r="B37" s="15" t="s">
        <v>534</v>
      </c>
      <c r="C37" s="15"/>
      <c r="D37" s="15">
        <f>VLOOKUP(B37,[1]电信!$B$5:$AU$53,46,0)</f>
        <v>72.453199999999981</v>
      </c>
      <c r="E37" s="15">
        <f>VLOOKUP(B37,'[2]电信 '!$B$5:$AU$79,46,0)</f>
        <v>69.84</v>
      </c>
      <c r="F37" s="14">
        <f>VLOOKUP(B37,[3]电信!$B$5:$AU$52,46,0)</f>
        <v>73.095749999999995</v>
      </c>
      <c r="G37" s="14">
        <f t="shared" si="1"/>
        <v>71.796316666666655</v>
      </c>
      <c r="H37" s="15">
        <v>26</v>
      </c>
      <c r="I37" s="14">
        <f t="shared" si="0"/>
        <v>71.467874999999992</v>
      </c>
      <c r="J37" s="15">
        <v>35</v>
      </c>
      <c r="K37" s="14">
        <v>73.095749999999995</v>
      </c>
      <c r="L37" s="14">
        <v>35</v>
      </c>
      <c r="M37" s="14">
        <v>36</v>
      </c>
      <c r="N37" s="14"/>
    </row>
    <row r="38" spans="1:14" x14ac:dyDescent="0.25">
      <c r="A38" s="15" t="s">
        <v>539</v>
      </c>
      <c r="B38" s="15" t="s">
        <v>540</v>
      </c>
      <c r="C38" s="15"/>
      <c r="D38" s="15">
        <f>VLOOKUP(B38,[1]电信!$B$5:$AU$53,46,0)</f>
        <v>71.48599999999999</v>
      </c>
      <c r="E38" s="15">
        <f>VLOOKUP(B38,'[2]电信 '!$B$5:$AU$79,46,0)</f>
        <v>68.48</v>
      </c>
      <c r="F38" s="14">
        <f>VLOOKUP(B38,[3]电信!$B$5:$AU$52,46,0)</f>
        <v>72.703625000000002</v>
      </c>
      <c r="G38" s="14">
        <f t="shared" si="1"/>
        <v>70.889875000000004</v>
      </c>
      <c r="H38" s="14">
        <v>27</v>
      </c>
      <c r="I38" s="14">
        <f t="shared" si="0"/>
        <v>70.591812500000003</v>
      </c>
      <c r="J38" s="15">
        <v>36</v>
      </c>
      <c r="K38" s="14">
        <v>72.703625000000002</v>
      </c>
      <c r="L38" s="14">
        <v>37</v>
      </c>
      <c r="M38" s="14">
        <v>37</v>
      </c>
      <c r="N38" s="14"/>
    </row>
    <row r="39" spans="1:14" x14ac:dyDescent="0.25">
      <c r="A39" s="15" t="s">
        <v>504</v>
      </c>
      <c r="B39" s="15" t="s">
        <v>505</v>
      </c>
      <c r="C39" s="15"/>
      <c r="D39" s="14">
        <f>VLOOKUP(B39,[1]电信!$B$5:$AU$53,46,0)</f>
        <v>66.650400000000005</v>
      </c>
      <c r="E39" s="14">
        <f>VLOOKUP(B39,'[2]电信 '!$B$5:$AU$79,46,0)</f>
        <v>72.727000000000004</v>
      </c>
      <c r="F39" s="14">
        <f>VLOOKUP(B39,[3]电信!$B$5:$AU$52,46,0)</f>
        <v>72.911124999999984</v>
      </c>
      <c r="G39" s="14">
        <f t="shared" si="1"/>
        <v>70.76284166666666</v>
      </c>
      <c r="H39" s="15">
        <v>28</v>
      </c>
      <c r="I39" s="14">
        <f t="shared" si="0"/>
        <v>72.819062500000001</v>
      </c>
      <c r="J39" s="14">
        <v>31</v>
      </c>
      <c r="K39" s="14">
        <v>72.911124999999984</v>
      </c>
      <c r="L39" s="14">
        <v>36</v>
      </c>
      <c r="M39" s="14">
        <v>38</v>
      </c>
      <c r="N39" s="14"/>
    </row>
    <row r="40" spans="1:14" x14ac:dyDescent="0.25">
      <c r="A40" s="15" t="s">
        <v>502</v>
      </c>
      <c r="B40" s="15" t="s">
        <v>503</v>
      </c>
      <c r="C40" s="15"/>
      <c r="D40" s="15">
        <f>VLOOKUP(B40,[1]电信!$B$5:$AU$53,46,0)</f>
        <v>71.281800000000004</v>
      </c>
      <c r="E40" s="15">
        <f>VLOOKUP(B40,'[2]电信 '!$B$5:$AU$79,46,0)</f>
        <v>67.992999999999995</v>
      </c>
      <c r="F40" s="14">
        <f>VLOOKUP(B40,[3]电信!$B$5:$AU$52,46,0)</f>
        <v>72.10526315789474</v>
      </c>
      <c r="G40" s="14">
        <f t="shared" si="1"/>
        <v>70.460021052631575</v>
      </c>
      <c r="H40" s="14">
        <v>29</v>
      </c>
      <c r="I40" s="14">
        <f t="shared" si="0"/>
        <v>70.049131578947367</v>
      </c>
      <c r="J40" s="15">
        <v>38</v>
      </c>
      <c r="K40" s="14">
        <v>72.10526315789474</v>
      </c>
      <c r="L40" s="14">
        <v>41</v>
      </c>
      <c r="M40" s="14">
        <v>39</v>
      </c>
      <c r="N40" s="14"/>
    </row>
    <row r="41" spans="1:14" x14ac:dyDescent="0.25">
      <c r="A41" s="15" t="s">
        <v>464</v>
      </c>
      <c r="B41" s="15" t="s">
        <v>465</v>
      </c>
      <c r="C41" s="15"/>
      <c r="D41" s="14">
        <f>VLOOKUP(B41,[1]电信!$B$5:$AU$53,46,0)</f>
        <v>67.736800000000002</v>
      </c>
      <c r="E41" s="14">
        <f>VLOOKUP(B41,'[2]电信 '!$B$5:$AU$79,46,0)</f>
        <v>70.062999999999988</v>
      </c>
      <c r="F41" s="14">
        <f>VLOOKUP(B41,[3]电信!$B$5:$AU$52,46,0)</f>
        <v>73.242631578947368</v>
      </c>
      <c r="G41" s="14">
        <f t="shared" si="1"/>
        <v>70.347477192982453</v>
      </c>
      <c r="H41" s="15">
        <v>30</v>
      </c>
      <c r="I41" s="14">
        <f t="shared" si="0"/>
        <v>71.652815789473678</v>
      </c>
      <c r="J41" s="14">
        <v>34</v>
      </c>
      <c r="K41" s="14">
        <v>73.242631578947368</v>
      </c>
      <c r="L41" s="14">
        <v>33</v>
      </c>
      <c r="M41" s="14">
        <v>40</v>
      </c>
      <c r="N41" s="14"/>
    </row>
    <row r="42" spans="1:14" x14ac:dyDescent="0.25">
      <c r="A42" s="15" t="s">
        <v>535</v>
      </c>
      <c r="B42" s="15" t="s">
        <v>536</v>
      </c>
      <c r="C42" s="15"/>
      <c r="D42" s="15">
        <f>VLOOKUP(B42,[1]电信!$B$5:$AU$53,46,0)</f>
        <v>79.292199999999994</v>
      </c>
      <c r="E42" s="15">
        <f>VLOOKUP(B42,'[2]电信 '!$B$5:$AU$79,46,0)</f>
        <v>71.805999999999997</v>
      </c>
      <c r="F42" s="14">
        <f>VLOOKUP(B42,[3]电信!$B$5:$AU$52,46,0)</f>
        <v>59.490625000000001</v>
      </c>
      <c r="G42" s="14">
        <f t="shared" si="1"/>
        <v>70.196275</v>
      </c>
      <c r="H42" s="14">
        <v>31</v>
      </c>
      <c r="I42" s="14">
        <f t="shared" si="0"/>
        <v>65.648312500000003</v>
      </c>
      <c r="J42" s="15">
        <v>43</v>
      </c>
      <c r="K42" s="14">
        <v>59.490625000000001</v>
      </c>
      <c r="L42" s="14">
        <v>48</v>
      </c>
      <c r="M42" s="14">
        <v>41</v>
      </c>
      <c r="N42" s="14"/>
    </row>
    <row r="43" spans="1:14" x14ac:dyDescent="0.25">
      <c r="A43" s="15" t="s">
        <v>500</v>
      </c>
      <c r="B43" s="15" t="s">
        <v>501</v>
      </c>
      <c r="C43" s="15"/>
      <c r="D43" s="15">
        <f>VLOOKUP(B43,[1]电信!$B$5:$AU$53,46,0)</f>
        <v>66.366399999999985</v>
      </c>
      <c r="E43" s="15">
        <f>VLOOKUP(B43,'[2]电信 '!$B$5:$AU$79,46,0)</f>
        <v>66.67</v>
      </c>
      <c r="F43" s="14">
        <f>VLOOKUP(B43,[3]电信!$B$5:$AU$52,46,0)</f>
        <v>72.4721052631579</v>
      </c>
      <c r="G43" s="14">
        <f t="shared" si="1"/>
        <v>68.502835087719291</v>
      </c>
      <c r="H43" s="15">
        <v>32</v>
      </c>
      <c r="I43" s="14">
        <f t="shared" si="0"/>
        <v>69.571052631578951</v>
      </c>
      <c r="J43" s="15">
        <v>39</v>
      </c>
      <c r="K43" s="14">
        <v>72.4721052631579</v>
      </c>
      <c r="L43" s="14">
        <v>40</v>
      </c>
      <c r="M43" s="14">
        <v>42</v>
      </c>
      <c r="N43" s="14"/>
    </row>
    <row r="44" spans="1:14" x14ac:dyDescent="0.25">
      <c r="A44" s="15" t="s">
        <v>496</v>
      </c>
      <c r="B44" s="15" t="s">
        <v>497</v>
      </c>
      <c r="C44" s="15"/>
      <c r="D44" s="15">
        <f>VLOOKUP(B44,[1]电信!$B$5:$AU$53,46,0)</f>
        <v>66.161799999999999</v>
      </c>
      <c r="E44" s="15">
        <f>VLOOKUP(B44,'[2]电信 '!$B$5:$AU$79,46,0)</f>
        <v>66.095999999999989</v>
      </c>
      <c r="F44" s="14">
        <f>VLOOKUP(B44,[3]电信!$B$5:$AU$52,46,0)</f>
        <v>72.54105263157895</v>
      </c>
      <c r="G44" s="14">
        <f t="shared" si="1"/>
        <v>68.266284210526308</v>
      </c>
      <c r="H44" s="14">
        <v>33</v>
      </c>
      <c r="I44" s="14">
        <f t="shared" si="0"/>
        <v>69.31852631578947</v>
      </c>
      <c r="J44" s="15">
        <v>40</v>
      </c>
      <c r="K44" s="14">
        <v>72.54105263157895</v>
      </c>
      <c r="L44" s="14">
        <v>38</v>
      </c>
      <c r="M44" s="14">
        <v>43</v>
      </c>
      <c r="N44" s="14"/>
    </row>
    <row r="45" spans="1:14" x14ac:dyDescent="0.25">
      <c r="A45" s="15" t="s">
        <v>466</v>
      </c>
      <c r="B45" s="15" t="s">
        <v>467</v>
      </c>
      <c r="C45" s="15"/>
      <c r="D45" s="15">
        <f>VLOOKUP(B45,[1]电信!$B$5:$AU$53,46,0)</f>
        <v>60.115600000000001</v>
      </c>
      <c r="E45" s="15">
        <f>VLOOKUP(B45,'[2]电信 '!$B$5:$AU$79,46,0)</f>
        <v>70.853999999999999</v>
      </c>
      <c r="F45" s="14">
        <f>VLOOKUP(B45,[3]电信!$B$5:$AU$52,46,0)</f>
        <v>72.475499999999997</v>
      </c>
      <c r="G45" s="14">
        <f t="shared" si="1"/>
        <v>67.815033333333346</v>
      </c>
      <c r="H45" s="15">
        <v>34</v>
      </c>
      <c r="I45" s="14">
        <f t="shared" si="0"/>
        <v>71.664749999999998</v>
      </c>
      <c r="J45" s="15">
        <v>33</v>
      </c>
      <c r="K45" s="14">
        <v>72.475499999999997</v>
      </c>
      <c r="L45" s="14">
        <v>39</v>
      </c>
      <c r="M45" s="14">
        <v>44</v>
      </c>
      <c r="N45" s="14"/>
    </row>
    <row r="46" spans="1:14" x14ac:dyDescent="0.25">
      <c r="A46" s="15" t="s">
        <v>543</v>
      </c>
      <c r="B46" s="15" t="s">
        <v>544</v>
      </c>
      <c r="C46" s="15"/>
      <c r="D46" s="15">
        <f>VLOOKUP(B46,[1]电信!$B$5:$AU$53,46,0)</f>
        <v>66.791399999999996</v>
      </c>
      <c r="E46" s="15">
        <f>VLOOKUP(B46,'[2]电信 '!$B$5:$AU$79,46,0)</f>
        <v>65.956000000000003</v>
      </c>
      <c r="F46" s="14">
        <f>VLOOKUP(B46,[3]电信!$B$5:$AU$52,46,0)</f>
        <v>69.103875000000002</v>
      </c>
      <c r="G46" s="14">
        <f t="shared" si="1"/>
        <v>67.283758333333324</v>
      </c>
      <c r="H46" s="14">
        <v>35</v>
      </c>
      <c r="I46" s="14">
        <f t="shared" si="0"/>
        <v>67.529937500000003</v>
      </c>
      <c r="J46" s="15">
        <v>41</v>
      </c>
      <c r="K46" s="14">
        <v>69.103875000000002</v>
      </c>
      <c r="L46" s="14">
        <v>45</v>
      </c>
      <c r="M46" s="14">
        <v>45</v>
      </c>
      <c r="N46" s="14"/>
    </row>
    <row r="47" spans="1:14" x14ac:dyDescent="0.25">
      <c r="A47" s="17" t="s">
        <v>461</v>
      </c>
      <c r="B47" s="17" t="s">
        <v>462</v>
      </c>
      <c r="C47" s="17" t="s">
        <v>824</v>
      </c>
      <c r="D47" s="17"/>
      <c r="E47" s="17"/>
      <c r="F47" s="17">
        <f>VLOOKUP(B47,[3]电信!$B$5:$AU$52,46,0)</f>
        <v>70.490263157894745</v>
      </c>
      <c r="G47" s="18"/>
      <c r="H47" s="17"/>
      <c r="I47" s="18">
        <f t="shared" si="0"/>
        <v>70.490263157894745</v>
      </c>
      <c r="J47" s="17"/>
      <c r="K47" s="18">
        <v>70.490263157894745</v>
      </c>
      <c r="L47" s="17">
        <v>43</v>
      </c>
      <c r="M47" s="14">
        <v>46</v>
      </c>
      <c r="N47" s="14"/>
    </row>
    <row r="48" spans="1:14" x14ac:dyDescent="0.25">
      <c r="A48" s="15" t="s">
        <v>470</v>
      </c>
      <c r="B48" s="15" t="s">
        <v>471</v>
      </c>
      <c r="C48" s="15"/>
      <c r="D48" s="15">
        <f>VLOOKUP(B48,[1]电信!$B$5:$AU$53,46,0)</f>
        <v>68.6434</v>
      </c>
      <c r="E48" s="15">
        <f>VLOOKUP(B48,'[2]电信 '!$B$5:$AU$79,46,0)</f>
        <v>68.206999999999994</v>
      </c>
      <c r="F48" s="15">
        <f>VLOOKUP(B48,[3]电信!$B$5:$AU$52,46,0)</f>
        <v>64.369749999999996</v>
      </c>
      <c r="G48" s="14">
        <f>AVERAGE(D48:F48)</f>
        <v>67.073383333333325</v>
      </c>
      <c r="H48" s="15">
        <v>36</v>
      </c>
      <c r="I48" s="14">
        <f t="shared" si="0"/>
        <v>66.288375000000002</v>
      </c>
      <c r="J48" s="15">
        <v>42</v>
      </c>
      <c r="K48" s="14">
        <v>64.369749999999996</v>
      </c>
      <c r="L48" s="14">
        <v>47</v>
      </c>
      <c r="M48" s="14">
        <v>47</v>
      </c>
      <c r="N48" s="14"/>
    </row>
    <row r="49" spans="1:14" x14ac:dyDescent="0.25">
      <c r="A49" s="12" t="s">
        <v>472</v>
      </c>
      <c r="B49" s="12" t="s">
        <v>473</v>
      </c>
      <c r="C49" s="12" t="s">
        <v>823</v>
      </c>
      <c r="D49" s="12"/>
      <c r="E49" s="12">
        <f>VLOOKUP(B49,'[2]电信 '!$B$5:$AU$79,46,0)</f>
        <v>56.444999999999993</v>
      </c>
      <c r="F49" s="12">
        <f>VLOOKUP(B49,[3]电信!$B$5:$AU$52,46,0)</f>
        <v>66.456124999999986</v>
      </c>
      <c r="G49" s="13"/>
      <c r="H49" s="12"/>
      <c r="I49" s="13">
        <f t="shared" si="0"/>
        <v>61.45056249999999</v>
      </c>
      <c r="J49" s="12">
        <v>44</v>
      </c>
      <c r="K49" s="13">
        <v>66.456124999999986</v>
      </c>
      <c r="L49" s="12">
        <v>46</v>
      </c>
      <c r="M49" s="14">
        <v>48</v>
      </c>
      <c r="N49" s="14"/>
    </row>
    <row r="50" spans="1:14" x14ac:dyDescent="0.25">
      <c r="A50" s="17" t="s">
        <v>830</v>
      </c>
      <c r="B50" s="17" t="s">
        <v>831</v>
      </c>
      <c r="C50" s="17" t="s">
        <v>824</v>
      </c>
      <c r="D50" s="17"/>
      <c r="E50" s="17"/>
      <c r="F50" s="17">
        <v>0</v>
      </c>
      <c r="G50" s="17"/>
      <c r="H50" s="17"/>
      <c r="I50" s="17"/>
      <c r="J50" s="17"/>
      <c r="K50" s="17">
        <v>0</v>
      </c>
      <c r="L50" s="17">
        <v>49</v>
      </c>
      <c r="M50" s="14">
        <v>49</v>
      </c>
      <c r="N50" s="14"/>
    </row>
  </sheetData>
  <autoFilter ref="A1:N51" xr:uid="{3C3FBB8D-7B38-4E90-92D7-52E42C963620}">
    <sortState xmlns:xlrd2="http://schemas.microsoft.com/office/spreadsheetml/2017/richdata2" ref="A2:N51">
      <sortCondition ref="M1:M51"/>
    </sortState>
  </autoFilter>
  <phoneticPr fontId="1" type="noConversion"/>
  <conditionalFormatting sqref="G2:G3 G5:G38">
    <cfRule type="cellIs" dxfId="12" priority="12" operator="equal">
      <formula>18.5</formula>
    </cfRule>
  </conditionalFormatting>
  <conditionalFormatting sqref="L2:L3 L5:L38">
    <cfRule type="cellIs" dxfId="11" priority="11" operator="equal">
      <formula>18.5</formula>
    </cfRule>
  </conditionalFormatting>
  <conditionalFormatting sqref="H2:H3 H5:H1048576">
    <cfRule type="duplicateValues" dxfId="10" priority="10"/>
  </conditionalFormatting>
  <conditionalFormatting sqref="I31:I32">
    <cfRule type="duplicateValues" dxfId="9" priority="9"/>
  </conditionalFormatting>
  <conditionalFormatting sqref="F2:F3 F5:F1048576">
    <cfRule type="duplicateValues" dxfId="8" priority="8"/>
  </conditionalFormatting>
  <conditionalFormatting sqref="D4">
    <cfRule type="cellIs" dxfId="7" priority="7" operator="equal">
      <formula>18.5</formula>
    </cfRule>
  </conditionalFormatting>
  <conditionalFormatting sqref="F1">
    <cfRule type="duplicateValues" dxfId="6" priority="4"/>
  </conditionalFormatting>
  <conditionalFormatting sqref="H1">
    <cfRule type="duplicateValues" dxfId="5" priority="3"/>
  </conditionalFormatting>
  <conditionalFormatting sqref="M2:M50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40B7-EA34-4ECE-B07A-1C113BC7B67A}">
  <dimension ref="A1:N25"/>
  <sheetViews>
    <sheetView workbookViewId="0">
      <selection activeCell="M2" sqref="M2:M24"/>
    </sheetView>
  </sheetViews>
  <sheetFormatPr defaultRowHeight="13.95" x14ac:dyDescent="0.25"/>
  <cols>
    <col min="1" max="1" width="10.21875" style="16" customWidth="1"/>
    <col min="2" max="2" width="9.33203125" style="16" customWidth="1"/>
    <col min="3" max="3" width="11.5546875" style="16" customWidth="1"/>
    <col min="4" max="4" width="11.6640625" style="16" customWidth="1"/>
    <col min="5" max="6" width="10.33203125" style="16" customWidth="1"/>
    <col min="7" max="7" width="11.88671875" style="16" bestFit="1" customWidth="1"/>
    <col min="8" max="8" width="10.33203125" style="16" customWidth="1"/>
    <col min="9" max="9" width="14.77734375" style="16" bestFit="1" customWidth="1"/>
    <col min="10" max="10" width="11.44140625" style="16" customWidth="1"/>
    <col min="11" max="11" width="14.77734375" style="16" bestFit="1" customWidth="1"/>
    <col min="12" max="12" width="10.33203125" style="16" customWidth="1"/>
    <col min="13" max="16384" width="8.88671875" style="16"/>
  </cols>
  <sheetData>
    <row r="1" spans="1:14" s="23" customFormat="1" ht="14.55" x14ac:dyDescent="0.25">
      <c r="A1" s="21" t="s">
        <v>817</v>
      </c>
      <c r="B1" s="22" t="s">
        <v>0</v>
      </c>
      <c r="C1" s="22" t="s">
        <v>792</v>
      </c>
      <c r="D1" s="22" t="s">
        <v>818</v>
      </c>
      <c r="E1" s="22" t="s">
        <v>819</v>
      </c>
      <c r="F1" s="22" t="s">
        <v>821</v>
      </c>
      <c r="G1" s="22" t="s">
        <v>826</v>
      </c>
      <c r="H1" s="22" t="s">
        <v>2</v>
      </c>
      <c r="I1" s="22" t="s">
        <v>827</v>
      </c>
      <c r="J1" s="22" t="s">
        <v>789</v>
      </c>
      <c r="K1" s="22" t="s">
        <v>828</v>
      </c>
      <c r="L1" s="22" t="s">
        <v>790</v>
      </c>
      <c r="M1" s="22" t="s">
        <v>820</v>
      </c>
      <c r="N1" s="24"/>
    </row>
    <row r="2" spans="1:14" x14ac:dyDescent="0.25">
      <c r="A2" s="12" t="s">
        <v>415</v>
      </c>
      <c r="B2" s="12" t="s">
        <v>416</v>
      </c>
      <c r="C2" s="12" t="s">
        <v>823</v>
      </c>
      <c r="D2" s="12"/>
      <c r="E2" s="12">
        <f>VLOOKUP(B2,[2]电科!$B$5:$AU$28,46,0)</f>
        <v>66.432999999999993</v>
      </c>
      <c r="F2" s="12">
        <f>VLOOKUP(B2,'[3]电科 '!$B$5:$AU$27,46,0)</f>
        <v>56.064999999999998</v>
      </c>
      <c r="G2" s="13"/>
      <c r="H2" s="12"/>
      <c r="I2" s="13">
        <f>AVERAGE(E2:F2)</f>
        <v>61.248999999999995</v>
      </c>
      <c r="J2" s="12">
        <v>20</v>
      </c>
      <c r="K2" s="13">
        <v>56.064999999999998</v>
      </c>
      <c r="L2" s="12">
        <v>23</v>
      </c>
      <c r="M2" s="14">
        <v>22</v>
      </c>
    </row>
    <row r="3" spans="1:14" x14ac:dyDescent="0.25">
      <c r="A3" s="19" t="s">
        <v>417</v>
      </c>
      <c r="B3" s="19" t="s">
        <v>418</v>
      </c>
      <c r="C3" s="19" t="s">
        <v>824</v>
      </c>
      <c r="D3" s="19"/>
      <c r="E3" s="19"/>
      <c r="F3" s="19">
        <f>VLOOKUP(B3,'[3]电科 '!$B$5:$AU$27,46,0)</f>
        <v>71.769545454545465</v>
      </c>
      <c r="G3" s="20"/>
      <c r="H3" s="19"/>
      <c r="I3" s="20"/>
      <c r="J3" s="19"/>
      <c r="K3" s="20">
        <v>71.769545454545465</v>
      </c>
      <c r="L3" s="19">
        <v>11</v>
      </c>
      <c r="M3" s="15">
        <v>12</v>
      </c>
    </row>
    <row r="4" spans="1:14" x14ac:dyDescent="0.25">
      <c r="A4" s="19" t="s">
        <v>419</v>
      </c>
      <c r="B4" s="19" t="s">
        <v>420</v>
      </c>
      <c r="C4" s="19" t="s">
        <v>824</v>
      </c>
      <c r="D4" s="19"/>
      <c r="E4" s="19"/>
      <c r="F4" s="19">
        <f>VLOOKUP(B4,'[3]电科 '!$B$5:$AU$27,46,0)</f>
        <v>63.105409090909077</v>
      </c>
      <c r="G4" s="20"/>
      <c r="H4" s="19"/>
      <c r="I4" s="20"/>
      <c r="J4" s="19"/>
      <c r="K4" s="20">
        <v>63.105409090909077</v>
      </c>
      <c r="L4" s="19">
        <v>20</v>
      </c>
      <c r="M4" s="15">
        <v>21</v>
      </c>
    </row>
    <row r="5" spans="1:14" x14ac:dyDescent="0.25">
      <c r="A5" s="12" t="s">
        <v>421</v>
      </c>
      <c r="B5" s="12" t="s">
        <v>422</v>
      </c>
      <c r="C5" s="12" t="s">
        <v>823</v>
      </c>
      <c r="D5" s="12"/>
      <c r="E5" s="12">
        <f>VLOOKUP(B5,[2]电科!$B$5:$AU$28,46,0)</f>
        <v>59.891999999999996</v>
      </c>
      <c r="F5" s="12">
        <f>VLOOKUP(B5,'[3]电科 '!$B$5:$AU$27,46,0)</f>
        <v>59.829090909090915</v>
      </c>
      <c r="G5" s="13"/>
      <c r="H5" s="12"/>
      <c r="I5" s="13">
        <f t="shared" ref="I5:I24" si="0">AVERAGE(E5:F5)</f>
        <v>59.860545454545459</v>
      </c>
      <c r="J5" s="12">
        <v>21</v>
      </c>
      <c r="K5" s="13">
        <v>59.829090909090915</v>
      </c>
      <c r="L5" s="12">
        <v>22</v>
      </c>
      <c r="M5" s="14">
        <v>23</v>
      </c>
    </row>
    <row r="6" spans="1:14" x14ac:dyDescent="0.25">
      <c r="A6" s="12" t="s">
        <v>423</v>
      </c>
      <c r="B6" s="12" t="s">
        <v>424</v>
      </c>
      <c r="C6" s="12" t="s">
        <v>823</v>
      </c>
      <c r="D6" s="12"/>
      <c r="E6" s="12">
        <f>VLOOKUP(B6,[2]电科!$B$5:$AU$28,46,0)</f>
        <v>62.661000000000001</v>
      </c>
      <c r="F6" s="12">
        <f>VLOOKUP(B6,'[3]电科 '!$B$5:$AU$27,46,0)</f>
        <v>70.631227272727259</v>
      </c>
      <c r="G6" s="13"/>
      <c r="H6" s="12"/>
      <c r="I6" s="13">
        <f t="shared" si="0"/>
        <v>66.646113636363623</v>
      </c>
      <c r="J6" s="12">
        <v>18</v>
      </c>
      <c r="K6" s="13">
        <v>70.631227272727259</v>
      </c>
      <c r="L6" s="12">
        <v>13</v>
      </c>
      <c r="M6" s="14">
        <v>20</v>
      </c>
    </row>
    <row r="7" spans="1:14" x14ac:dyDescent="0.25">
      <c r="A7" s="15" t="s">
        <v>425</v>
      </c>
      <c r="B7" s="15" t="s">
        <v>426</v>
      </c>
      <c r="C7" s="15"/>
      <c r="D7" s="15">
        <f>VLOOKUP(B7,[1]电科!$B$5:$AU$37,46,0)</f>
        <v>73.851341176470584</v>
      </c>
      <c r="E7" s="15">
        <f>VLOOKUP(B7,[2]电科!$B$5:$AU$28,46,0)</f>
        <v>73.101000000000013</v>
      </c>
      <c r="F7" s="15">
        <f>VLOOKUP(B7,'[3]电科 '!$B$5:$AU$27,46,0)</f>
        <v>75.96259090909092</v>
      </c>
      <c r="G7" s="14">
        <f t="shared" ref="G7:G23" si="1">AVERAGE(D7:F7)</f>
        <v>74.304977361853844</v>
      </c>
      <c r="H7" s="15">
        <v>6</v>
      </c>
      <c r="I7" s="14">
        <f t="shared" si="0"/>
        <v>74.53179545454546</v>
      </c>
      <c r="J7" s="15">
        <v>7</v>
      </c>
      <c r="K7" s="14">
        <v>75.96259090909092</v>
      </c>
      <c r="L7" s="14">
        <v>8</v>
      </c>
      <c r="M7" s="14">
        <v>7</v>
      </c>
    </row>
    <row r="8" spans="1:14" x14ac:dyDescent="0.25">
      <c r="A8" s="15" t="s">
        <v>427</v>
      </c>
      <c r="B8" s="15" t="s">
        <v>428</v>
      </c>
      <c r="C8" s="15"/>
      <c r="D8" s="15">
        <f>VLOOKUP(B8,[1]电科!$B$5:$AU$37,46,0)</f>
        <v>70.559411764705871</v>
      </c>
      <c r="E8" s="15">
        <f>VLOOKUP(B8,[2]电科!$B$5:$AU$28,46,0)</f>
        <v>67.728999999999985</v>
      </c>
      <c r="F8" s="15">
        <f>VLOOKUP(B8,'[3]电科 '!$B$5:$AU$27,46,0)</f>
        <v>61.713999999999999</v>
      </c>
      <c r="G8" s="14">
        <f t="shared" si="1"/>
        <v>66.66747058823529</v>
      </c>
      <c r="H8" s="14">
        <v>17</v>
      </c>
      <c r="I8" s="14">
        <f t="shared" si="0"/>
        <v>64.721499999999992</v>
      </c>
      <c r="J8" s="15">
        <v>19</v>
      </c>
      <c r="K8" s="14">
        <v>61.713999999999999</v>
      </c>
      <c r="L8" s="14">
        <v>21</v>
      </c>
      <c r="M8" s="14">
        <v>19</v>
      </c>
    </row>
    <row r="9" spans="1:14" x14ac:dyDescent="0.25">
      <c r="A9" s="15" t="s">
        <v>429</v>
      </c>
      <c r="B9" s="15" t="s">
        <v>430</v>
      </c>
      <c r="C9" s="15"/>
      <c r="D9" s="15">
        <f>VLOOKUP(B9,[1]电科!$B$5:$AU$37,46,0)</f>
        <v>68.632741176470589</v>
      </c>
      <c r="E9" s="15">
        <f>VLOOKUP(B9,[2]电科!$B$5:$AU$28,46,0)</f>
        <v>72.051000000000002</v>
      </c>
      <c r="F9" s="15">
        <f>VLOOKUP(B9,'[3]电科 '!$B$5:$AU$27,46,0)</f>
        <v>76.19904545454547</v>
      </c>
      <c r="G9" s="14">
        <f t="shared" si="1"/>
        <v>72.294262210338687</v>
      </c>
      <c r="H9" s="14">
        <v>7</v>
      </c>
      <c r="I9" s="14">
        <f t="shared" si="0"/>
        <v>74.125022727272736</v>
      </c>
      <c r="J9" s="15">
        <v>8</v>
      </c>
      <c r="K9" s="14">
        <v>76.19904545454547</v>
      </c>
      <c r="L9" s="14">
        <v>7</v>
      </c>
      <c r="M9" s="14">
        <v>8</v>
      </c>
    </row>
    <row r="10" spans="1:14" x14ac:dyDescent="0.25">
      <c r="A10" s="15" t="s">
        <v>431</v>
      </c>
      <c r="B10" s="15" t="s">
        <v>432</v>
      </c>
      <c r="C10" s="15"/>
      <c r="D10" s="15">
        <f>VLOOKUP(B10,[1]电科!$B$5:$AU$37,46,0)</f>
        <v>67.041882352941187</v>
      </c>
      <c r="E10" s="15">
        <f>VLOOKUP(B10,[2]电科!$B$5:$AU$28,46,0)</f>
        <v>67.186999999999998</v>
      </c>
      <c r="F10" s="15">
        <f>VLOOKUP(B10,'[3]电科 '!$B$5:$AU$27,46,0)</f>
        <v>66.347181818181809</v>
      </c>
      <c r="G10" s="14">
        <f t="shared" si="1"/>
        <v>66.858688057040993</v>
      </c>
      <c r="H10" s="15">
        <v>16</v>
      </c>
      <c r="I10" s="14">
        <f t="shared" si="0"/>
        <v>66.767090909090911</v>
      </c>
      <c r="J10" s="15">
        <v>17</v>
      </c>
      <c r="K10" s="14">
        <v>66.347181818181809</v>
      </c>
      <c r="L10" s="14">
        <v>19</v>
      </c>
      <c r="M10" s="15">
        <v>18</v>
      </c>
    </row>
    <row r="11" spans="1:14" x14ac:dyDescent="0.25">
      <c r="A11" s="15" t="s">
        <v>433</v>
      </c>
      <c r="B11" s="15" t="s">
        <v>434</v>
      </c>
      <c r="C11" s="15"/>
      <c r="D11" s="15">
        <f>VLOOKUP(B11,[1]电科!$B$5:$AU$37,46,0)</f>
        <v>71.014905882352934</v>
      </c>
      <c r="E11" s="15">
        <f>VLOOKUP(B11,[2]电科!$B$5:$AU$28,46,0)</f>
        <v>68.180000000000007</v>
      </c>
      <c r="F11" s="15">
        <f>VLOOKUP(B11,'[3]电科 '!$B$5:$AU$27,46,0)</f>
        <v>69.559863636363644</v>
      </c>
      <c r="G11" s="14">
        <f t="shared" si="1"/>
        <v>69.584923172905533</v>
      </c>
      <c r="H11" s="15">
        <v>12</v>
      </c>
      <c r="I11" s="14">
        <f t="shared" si="0"/>
        <v>68.869931818181826</v>
      </c>
      <c r="J11" s="15">
        <v>14</v>
      </c>
      <c r="K11" s="14">
        <v>69.559863636363644</v>
      </c>
      <c r="L11" s="14">
        <v>14</v>
      </c>
      <c r="M11" s="14">
        <v>14</v>
      </c>
    </row>
    <row r="12" spans="1:14" x14ac:dyDescent="0.25">
      <c r="A12" s="15" t="s">
        <v>435</v>
      </c>
      <c r="B12" s="15" t="s">
        <v>436</v>
      </c>
      <c r="C12" s="15"/>
      <c r="D12" s="15">
        <f>VLOOKUP(B12,[1]电科!$B$5:$AU$37,46,0)</f>
        <v>73.887952941176451</v>
      </c>
      <c r="E12" s="15">
        <f>VLOOKUP(B12,[2]电科!$B$5:$AU$28,46,0)</f>
        <v>71.161000000000001</v>
      </c>
      <c r="F12" s="15">
        <f>VLOOKUP(B12,'[3]电科 '!$B$5:$AU$27,46,0)</f>
        <v>68.337227272727262</v>
      </c>
      <c r="G12" s="14">
        <f t="shared" si="1"/>
        <v>71.128726737967909</v>
      </c>
      <c r="H12" s="14">
        <v>9</v>
      </c>
      <c r="I12" s="14">
        <f t="shared" si="0"/>
        <v>69.749113636363631</v>
      </c>
      <c r="J12" s="15">
        <v>12</v>
      </c>
      <c r="K12" s="14">
        <v>68.337227272727262</v>
      </c>
      <c r="L12" s="14">
        <v>17</v>
      </c>
      <c r="M12" s="14">
        <v>10</v>
      </c>
    </row>
    <row r="13" spans="1:14" x14ac:dyDescent="0.25">
      <c r="A13" s="15" t="s">
        <v>437</v>
      </c>
      <c r="B13" s="15" t="s">
        <v>438</v>
      </c>
      <c r="C13" s="15"/>
      <c r="D13" s="14">
        <f>VLOOKUP(B13,[1]电科!$B$5:$AU$37,46,0)</f>
        <v>83.608258823529411</v>
      </c>
      <c r="E13" s="14">
        <f>VLOOKUP(B13,[2]电科!$B$5:$AU$28,46,0)</f>
        <v>86.012</v>
      </c>
      <c r="F13" s="14">
        <f>VLOOKUP(B13,'[3]电科 '!$B$5:$AU$27,46,0)</f>
        <v>85.528590909090909</v>
      </c>
      <c r="G13" s="14">
        <f t="shared" si="1"/>
        <v>85.049616577540107</v>
      </c>
      <c r="H13" s="14">
        <v>1</v>
      </c>
      <c r="I13" s="14">
        <f t="shared" si="0"/>
        <v>85.770295454545447</v>
      </c>
      <c r="J13" s="14">
        <v>2</v>
      </c>
      <c r="K13" s="14">
        <v>85.528590909090909</v>
      </c>
      <c r="L13" s="14">
        <v>2</v>
      </c>
      <c r="M13" s="14">
        <v>2</v>
      </c>
    </row>
    <row r="14" spans="1:14" x14ac:dyDescent="0.25">
      <c r="A14" s="15" t="s">
        <v>439</v>
      </c>
      <c r="B14" s="15" t="s">
        <v>440</v>
      </c>
      <c r="C14" s="15"/>
      <c r="D14" s="15">
        <f>VLOOKUP(B14,[1]电科!$B$5:$AU$37,46,0)</f>
        <v>71.854176470588229</v>
      </c>
      <c r="E14" s="15">
        <f>VLOOKUP(B14,[2]电科!$B$5:$AU$28,46,0)</f>
        <v>68.381999999999991</v>
      </c>
      <c r="F14" s="15">
        <f>VLOOKUP(B14,'[3]电科 '!$B$5:$AU$27,46,0)</f>
        <v>67.079045454545451</v>
      </c>
      <c r="G14" s="14">
        <f t="shared" si="1"/>
        <v>69.105073975044562</v>
      </c>
      <c r="H14" s="14">
        <v>13</v>
      </c>
      <c r="I14" s="14">
        <f t="shared" si="0"/>
        <v>67.730522727272728</v>
      </c>
      <c r="J14" s="15">
        <v>15</v>
      </c>
      <c r="K14" s="14">
        <v>67.079045454545451</v>
      </c>
      <c r="L14" s="14">
        <v>18</v>
      </c>
      <c r="M14" s="15">
        <v>15</v>
      </c>
    </row>
    <row r="15" spans="1:14" x14ac:dyDescent="0.25">
      <c r="A15" s="15" t="s">
        <v>441</v>
      </c>
      <c r="B15" s="15" t="s">
        <v>442</v>
      </c>
      <c r="C15" s="15"/>
      <c r="D15" s="14">
        <f>VLOOKUP(B15,[1]电科!$B$5:$AU$37,46,0)</f>
        <v>68.39434117647059</v>
      </c>
      <c r="E15" s="14">
        <f>VLOOKUP(B15,[2]电科!$B$5:$AU$28,46,0)</f>
        <v>71.460000000000008</v>
      </c>
      <c r="F15" s="14">
        <f>VLOOKUP(B15,'[3]电科 '!$B$5:$AU$27,46,0)</f>
        <v>71.435818181818192</v>
      </c>
      <c r="G15" s="14">
        <f t="shared" si="1"/>
        <v>70.430053119429601</v>
      </c>
      <c r="H15" s="14">
        <v>11</v>
      </c>
      <c r="I15" s="14">
        <f t="shared" si="0"/>
        <v>71.447909090909093</v>
      </c>
      <c r="J15" s="14">
        <v>11</v>
      </c>
      <c r="K15" s="14">
        <v>71.435818181818192</v>
      </c>
      <c r="L15" s="14">
        <v>12</v>
      </c>
      <c r="M15" s="14">
        <v>13</v>
      </c>
    </row>
    <row r="16" spans="1:14" x14ac:dyDescent="0.25">
      <c r="A16" s="15" t="s">
        <v>443</v>
      </c>
      <c r="B16" s="15" t="s">
        <v>444</v>
      </c>
      <c r="C16" s="15"/>
      <c r="D16" s="15">
        <f>VLOOKUP(B16,[1]电科!$B$5:$AU$37,46,0)</f>
        <v>66.901176470588226</v>
      </c>
      <c r="E16" s="15">
        <f>VLOOKUP(B16,[2]电科!$B$5:$AU$28,46,0)</f>
        <v>65.81</v>
      </c>
      <c r="F16" s="15">
        <f>VLOOKUP(B16,'[3]电科 '!$B$5:$AU$27,46,0)</f>
        <v>69.297590909090914</v>
      </c>
      <c r="G16" s="14">
        <f t="shared" si="1"/>
        <v>67.336255793226371</v>
      </c>
      <c r="H16" s="14">
        <v>15</v>
      </c>
      <c r="I16" s="14">
        <f t="shared" si="0"/>
        <v>67.553795454545451</v>
      </c>
      <c r="J16" s="15">
        <v>16</v>
      </c>
      <c r="K16" s="14">
        <v>69.297590909090914</v>
      </c>
      <c r="L16" s="14">
        <v>15</v>
      </c>
      <c r="M16" s="14">
        <v>17</v>
      </c>
    </row>
    <row r="17" spans="1:13" x14ac:dyDescent="0.25">
      <c r="A17" s="15" t="s">
        <v>445</v>
      </c>
      <c r="B17" s="15" t="s">
        <v>446</v>
      </c>
      <c r="C17" s="15"/>
      <c r="D17" s="15">
        <f>VLOOKUP(B17,[1]电科!$B$5:$AU$37,46,0)</f>
        <v>79.29472941176472</v>
      </c>
      <c r="E17" s="15">
        <f>VLOOKUP(B17,[2]电科!$B$5:$AU$28,46,0)</f>
        <v>82.421000000000006</v>
      </c>
      <c r="F17" s="15">
        <f>VLOOKUP(B17,'[3]电科 '!$B$5:$AU$27,46,0)</f>
        <v>84.112681818181812</v>
      </c>
      <c r="G17" s="14">
        <f t="shared" si="1"/>
        <v>81.942803743315508</v>
      </c>
      <c r="H17" s="15">
        <v>2</v>
      </c>
      <c r="I17" s="14">
        <f t="shared" si="0"/>
        <v>83.266840909090917</v>
      </c>
      <c r="J17" s="15">
        <v>3</v>
      </c>
      <c r="K17" s="14">
        <v>84.112681818181812</v>
      </c>
      <c r="L17" s="14">
        <v>3</v>
      </c>
      <c r="M17" s="15">
        <v>3</v>
      </c>
    </row>
    <row r="18" spans="1:13" x14ac:dyDescent="0.25">
      <c r="A18" s="15" t="s">
        <v>447</v>
      </c>
      <c r="B18" s="15" t="s">
        <v>448</v>
      </c>
      <c r="C18" s="15"/>
      <c r="D18" s="15">
        <f>VLOOKUP(B18,[1]电科!$B$5:$AU$37,46,0)</f>
        <v>67.298270588235283</v>
      </c>
      <c r="E18" s="15">
        <f>VLOOKUP(B18,[2]电科!$B$5:$AU$28,46,0)</f>
        <v>69.822999999999993</v>
      </c>
      <c r="F18" s="15">
        <f>VLOOKUP(B18,'[3]电科 '!$B$5:$AU$27,46,0)</f>
        <v>68.823136363636351</v>
      </c>
      <c r="G18" s="14">
        <f t="shared" si="1"/>
        <v>68.648135650623885</v>
      </c>
      <c r="H18" s="15">
        <v>14</v>
      </c>
      <c r="I18" s="14">
        <f t="shared" si="0"/>
        <v>69.323068181818172</v>
      </c>
      <c r="J18" s="15">
        <v>13</v>
      </c>
      <c r="K18" s="14">
        <v>68.823136363636351</v>
      </c>
      <c r="L18" s="14">
        <v>16</v>
      </c>
      <c r="M18" s="14">
        <v>16</v>
      </c>
    </row>
    <row r="19" spans="1:13" x14ac:dyDescent="0.25">
      <c r="A19" s="15" t="s">
        <v>449</v>
      </c>
      <c r="B19" s="15" t="s">
        <v>450</v>
      </c>
      <c r="C19" s="15"/>
      <c r="D19" s="15">
        <f>VLOOKUP(B19,[1]电科!$B$5:$AU$37,46,0)</f>
        <v>71.742776470588225</v>
      </c>
      <c r="E19" s="15">
        <f>VLOOKUP(B19,[2]电科!$B$5:$AU$28,46,0)</f>
        <v>72.792000000000002</v>
      </c>
      <c r="F19" s="15">
        <f>VLOOKUP(B19,'[3]电科 '!$B$5:$AU$27,46,0)</f>
        <v>72.195363636363652</v>
      </c>
      <c r="G19" s="14">
        <f t="shared" si="1"/>
        <v>72.243380035650617</v>
      </c>
      <c r="H19" s="15">
        <v>8</v>
      </c>
      <c r="I19" s="14">
        <f t="shared" si="0"/>
        <v>72.493681818181827</v>
      </c>
      <c r="J19" s="15">
        <v>9</v>
      </c>
      <c r="K19" s="14">
        <v>72.195363636363652</v>
      </c>
      <c r="L19" s="14">
        <v>10</v>
      </c>
      <c r="M19" s="15">
        <v>9</v>
      </c>
    </row>
    <row r="20" spans="1:13" x14ac:dyDescent="0.25">
      <c r="A20" s="15" t="s">
        <v>451</v>
      </c>
      <c r="B20" s="15" t="s">
        <v>452</v>
      </c>
      <c r="C20" s="15"/>
      <c r="D20" s="14">
        <f>VLOOKUP(B20,[1]电科!$B$5:$AU$37,46,0)</f>
        <v>76.909247058823553</v>
      </c>
      <c r="E20" s="14">
        <f>VLOOKUP(B20,[2]电科!$B$5:$AU$28,46,0)</f>
        <v>78.712000000000003</v>
      </c>
      <c r="F20" s="14">
        <f>VLOOKUP(B20,'[3]电科 '!$B$5:$AU$27,46,0)</f>
        <v>80.51400000000001</v>
      </c>
      <c r="G20" s="14">
        <f t="shared" si="1"/>
        <v>78.711749019607851</v>
      </c>
      <c r="H20" s="15">
        <v>4</v>
      </c>
      <c r="I20" s="14">
        <f t="shared" si="0"/>
        <v>79.613</v>
      </c>
      <c r="J20" s="14">
        <v>4</v>
      </c>
      <c r="K20" s="14">
        <v>80.51400000000001</v>
      </c>
      <c r="L20" s="14">
        <v>4</v>
      </c>
      <c r="M20" s="14">
        <v>5</v>
      </c>
    </row>
    <row r="21" spans="1:13" x14ac:dyDescent="0.25">
      <c r="A21" s="15" t="s">
        <v>453</v>
      </c>
      <c r="B21" s="15" t="s">
        <v>454</v>
      </c>
      <c r="C21" s="15"/>
      <c r="D21" s="15">
        <f>VLOOKUP(B21,[1]电科!$B$5:$AU$37,46,0)</f>
        <v>81.044058823529397</v>
      </c>
      <c r="E21" s="15">
        <f>VLOOKUP(B21,[2]电科!$B$5:$AU$28,46,0)</f>
        <v>78.606999999999999</v>
      </c>
      <c r="F21" s="15">
        <f>VLOOKUP(B21,'[3]电科 '!$B$5:$AU$27,46,0)</f>
        <v>77.890318181818188</v>
      </c>
      <c r="G21" s="14">
        <f t="shared" si="1"/>
        <v>79.180459001782538</v>
      </c>
      <c r="H21" s="14">
        <v>3</v>
      </c>
      <c r="I21" s="14">
        <f t="shared" si="0"/>
        <v>78.248659090909086</v>
      </c>
      <c r="J21" s="15">
        <v>6</v>
      </c>
      <c r="K21" s="14">
        <v>77.890318181818188</v>
      </c>
      <c r="L21" s="14">
        <v>6</v>
      </c>
      <c r="M21" s="14">
        <v>4</v>
      </c>
    </row>
    <row r="22" spans="1:13" x14ac:dyDescent="0.25">
      <c r="A22" s="15" t="s">
        <v>455</v>
      </c>
      <c r="B22" s="15" t="s">
        <v>456</v>
      </c>
      <c r="C22" s="15"/>
      <c r="D22" s="15">
        <f>VLOOKUP(B22,[1]电科!$B$5:$AU$37,46,0)</f>
        <v>67.669294117647055</v>
      </c>
      <c r="E22" s="15">
        <f>VLOOKUP(B22,[2]电科!$B$5:$AU$28,46,0)</f>
        <v>69.906999999999996</v>
      </c>
      <c r="F22" s="15">
        <f>VLOOKUP(B22,'[3]电科 '!$B$5:$AU$27,46,0)</f>
        <v>74.568090909090913</v>
      </c>
      <c r="G22" s="14">
        <f t="shared" si="1"/>
        <v>70.714795008912645</v>
      </c>
      <c r="H22" s="15">
        <v>10</v>
      </c>
      <c r="I22" s="14">
        <f t="shared" si="0"/>
        <v>72.237545454545455</v>
      </c>
      <c r="J22" s="15">
        <v>10</v>
      </c>
      <c r="K22" s="14">
        <v>74.568090909090913</v>
      </c>
      <c r="L22" s="14">
        <v>9</v>
      </c>
      <c r="M22" s="14">
        <v>11</v>
      </c>
    </row>
    <row r="23" spans="1:13" x14ac:dyDescent="0.25">
      <c r="A23" s="15" t="s">
        <v>457</v>
      </c>
      <c r="B23" s="15" t="s">
        <v>458</v>
      </c>
      <c r="C23" s="15"/>
      <c r="D23" s="15">
        <f>VLOOKUP(B23,[1]电科!$B$5:$AU$37,46,0)</f>
        <v>76.792552941176467</v>
      </c>
      <c r="E23" s="15">
        <f>VLOOKUP(B23,[2]电科!$B$5:$AU$28,46,0)</f>
        <v>76.787000000000006</v>
      </c>
      <c r="F23" s="15">
        <f>VLOOKUP(B23,'[3]电科 '!$B$5:$AU$27,46,0)</f>
        <v>79.93722727272727</v>
      </c>
      <c r="G23" s="14">
        <f t="shared" si="1"/>
        <v>77.838926737967924</v>
      </c>
      <c r="H23" s="14">
        <v>5</v>
      </c>
      <c r="I23" s="14">
        <f t="shared" si="0"/>
        <v>78.362113636363631</v>
      </c>
      <c r="J23" s="15">
        <v>5</v>
      </c>
      <c r="K23" s="14">
        <v>79.93722727272727</v>
      </c>
      <c r="L23" s="14">
        <v>5</v>
      </c>
      <c r="M23" s="15">
        <v>6</v>
      </c>
    </row>
    <row r="24" spans="1:13" x14ac:dyDescent="0.25">
      <c r="A24" s="12" t="s">
        <v>459</v>
      </c>
      <c r="B24" s="12" t="s">
        <v>460</v>
      </c>
      <c r="C24" s="12" t="s">
        <v>823</v>
      </c>
      <c r="D24" s="12"/>
      <c r="E24" s="12">
        <f>VLOOKUP(B24,[2]电科!$B$5:$AU$28,46,0)</f>
        <v>87.162999999999997</v>
      </c>
      <c r="F24" s="12">
        <f>VLOOKUP(B24,'[3]电科 '!$B$5:$AU$27,46,0)</f>
        <v>90.558136363636351</v>
      </c>
      <c r="G24" s="13"/>
      <c r="H24" s="12"/>
      <c r="I24" s="13">
        <f t="shared" si="0"/>
        <v>88.860568181818167</v>
      </c>
      <c r="J24" s="12">
        <v>1</v>
      </c>
      <c r="K24" s="13">
        <v>90.558136363636351</v>
      </c>
      <c r="L24" s="12">
        <v>1</v>
      </c>
      <c r="M24" s="14">
        <v>1</v>
      </c>
    </row>
    <row r="25" spans="1:13" x14ac:dyDescent="0.25">
      <c r="C25" s="26"/>
    </row>
  </sheetData>
  <autoFilter ref="A1:N1" xr:uid="{F46540B7-EA34-4ECE-B07A-1C113BC7B67A}">
    <sortState xmlns:xlrd2="http://schemas.microsoft.com/office/spreadsheetml/2017/richdata2" ref="A2:N24">
      <sortCondition ref="A1"/>
    </sortState>
  </autoFilter>
  <phoneticPr fontId="1" type="noConversion"/>
  <conditionalFormatting sqref="F2:F18">
    <cfRule type="duplicateValues" dxfId="3" priority="7"/>
  </conditionalFormatting>
  <conditionalFormatting sqref="H2:H24">
    <cfRule type="duplicateValues" dxfId="2" priority="6"/>
  </conditionalFormatting>
  <conditionalFormatting sqref="F1">
    <cfRule type="duplicateValues" dxfId="1" priority="3"/>
  </conditionalFormatting>
  <conditionalFormatting sqref="H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724B-AF66-45A4-95D1-DC7C830E0B02}">
  <sheetPr filterMode="1"/>
  <dimension ref="A1:F403"/>
  <sheetViews>
    <sheetView workbookViewId="0">
      <selection activeCell="C89" sqref="C89:C212"/>
    </sheetView>
  </sheetViews>
  <sheetFormatPr defaultRowHeight="13.95" x14ac:dyDescent="0.25"/>
  <cols>
    <col min="2" max="2" width="19.109375" customWidth="1"/>
    <col min="4" max="4" width="14" customWidth="1"/>
    <col min="6" max="6" width="20" customWidth="1"/>
  </cols>
  <sheetData>
    <row r="1" spans="1:6" x14ac:dyDescent="0.25">
      <c r="A1" s="1" t="s">
        <v>791</v>
      </c>
      <c r="B1" s="2" t="s">
        <v>1</v>
      </c>
      <c r="C1" s="1" t="s">
        <v>0</v>
      </c>
      <c r="D1" s="1" t="s">
        <v>792</v>
      </c>
      <c r="E1" s="1" t="s">
        <v>793</v>
      </c>
      <c r="F1" s="1" t="s">
        <v>794</v>
      </c>
    </row>
    <row r="2" spans="1:6" hidden="1" x14ac:dyDescent="0.25">
      <c r="A2" s="3">
        <v>1</v>
      </c>
      <c r="B2" s="4">
        <v>201806060126</v>
      </c>
      <c r="C2" s="5" t="s">
        <v>313</v>
      </c>
      <c r="D2" s="3" t="s">
        <v>795</v>
      </c>
      <c r="E2" s="7" t="s">
        <v>796</v>
      </c>
      <c r="F2" s="7" t="s">
        <v>797</v>
      </c>
    </row>
    <row r="3" spans="1:6" hidden="1" x14ac:dyDescent="0.25">
      <c r="A3" s="3">
        <v>2</v>
      </c>
      <c r="B3" s="4">
        <v>201806060822</v>
      </c>
      <c r="C3" s="5" t="s">
        <v>396</v>
      </c>
      <c r="D3" s="3" t="s">
        <v>795</v>
      </c>
      <c r="E3" s="7" t="s">
        <v>796</v>
      </c>
      <c r="F3" s="7" t="s">
        <v>797</v>
      </c>
    </row>
    <row r="4" spans="1:6" hidden="1" x14ac:dyDescent="0.25">
      <c r="A4" s="3">
        <v>3</v>
      </c>
      <c r="B4" s="4">
        <v>201806060207</v>
      </c>
      <c r="C4" s="6" t="s">
        <v>331</v>
      </c>
      <c r="D4" s="3"/>
      <c r="E4" s="7" t="s">
        <v>796</v>
      </c>
      <c r="F4" s="7"/>
    </row>
    <row r="5" spans="1:6" hidden="1" x14ac:dyDescent="0.25">
      <c r="A5" s="3">
        <v>4</v>
      </c>
      <c r="B5" s="4">
        <v>201806060123</v>
      </c>
      <c r="C5" s="6" t="s">
        <v>308</v>
      </c>
      <c r="D5" s="3"/>
      <c r="E5" s="7" t="s">
        <v>796</v>
      </c>
      <c r="F5" s="7"/>
    </row>
    <row r="6" spans="1:6" hidden="1" x14ac:dyDescent="0.25">
      <c r="A6" s="3">
        <v>5</v>
      </c>
      <c r="B6" s="4">
        <v>201806061029</v>
      </c>
      <c r="C6" s="6" t="s">
        <v>404</v>
      </c>
      <c r="D6" s="3"/>
      <c r="E6" s="7" t="s">
        <v>796</v>
      </c>
      <c r="F6" s="7"/>
    </row>
    <row r="7" spans="1:6" hidden="1" x14ac:dyDescent="0.25">
      <c r="A7" s="3">
        <v>6</v>
      </c>
      <c r="B7" s="4">
        <v>201806040831</v>
      </c>
      <c r="C7" s="6" t="s">
        <v>276</v>
      </c>
      <c r="D7" s="3" t="s">
        <v>798</v>
      </c>
      <c r="E7" s="7" t="s">
        <v>796</v>
      </c>
      <c r="F7" s="7" t="s">
        <v>799</v>
      </c>
    </row>
    <row r="8" spans="1:6" hidden="1" x14ac:dyDescent="0.25">
      <c r="A8" s="3">
        <v>7</v>
      </c>
      <c r="B8" s="4">
        <v>201806060330</v>
      </c>
      <c r="C8" s="6" t="s">
        <v>363</v>
      </c>
      <c r="D8" s="3"/>
      <c r="E8" s="7" t="s">
        <v>796</v>
      </c>
      <c r="F8" s="7"/>
    </row>
    <row r="9" spans="1:6" hidden="1" x14ac:dyDescent="0.25">
      <c r="A9" s="3">
        <v>8</v>
      </c>
      <c r="B9" s="4">
        <v>201806060212</v>
      </c>
      <c r="C9" s="6" t="s">
        <v>335</v>
      </c>
      <c r="D9" s="3"/>
      <c r="E9" s="7" t="s">
        <v>796</v>
      </c>
      <c r="F9" s="7"/>
    </row>
    <row r="10" spans="1:6" hidden="1" x14ac:dyDescent="0.25">
      <c r="A10" s="3">
        <v>9</v>
      </c>
      <c r="B10" s="4">
        <v>201806060122</v>
      </c>
      <c r="C10" s="6" t="s">
        <v>306</v>
      </c>
      <c r="D10" s="3" t="s">
        <v>798</v>
      </c>
      <c r="E10" s="7" t="s">
        <v>796</v>
      </c>
      <c r="F10" s="7" t="s">
        <v>799</v>
      </c>
    </row>
    <row r="11" spans="1:6" hidden="1" x14ac:dyDescent="0.25">
      <c r="A11" s="3">
        <v>10</v>
      </c>
      <c r="B11" s="4">
        <v>201806060111</v>
      </c>
      <c r="C11" s="6" t="s">
        <v>292</v>
      </c>
      <c r="D11" s="3"/>
      <c r="E11" s="7" t="s">
        <v>796</v>
      </c>
      <c r="F11" s="7"/>
    </row>
    <row r="12" spans="1:6" hidden="1" x14ac:dyDescent="0.25">
      <c r="A12" s="3">
        <v>11</v>
      </c>
      <c r="B12" s="4">
        <v>201806060428</v>
      </c>
      <c r="C12" s="6" t="s">
        <v>367</v>
      </c>
      <c r="D12" s="3" t="s">
        <v>798</v>
      </c>
      <c r="E12" s="7" t="s">
        <v>796</v>
      </c>
      <c r="F12" s="7" t="s">
        <v>799</v>
      </c>
    </row>
    <row r="13" spans="1:6" hidden="1" x14ac:dyDescent="0.25">
      <c r="A13" s="3">
        <v>12</v>
      </c>
      <c r="B13" s="4">
        <v>201806060124</v>
      </c>
      <c r="C13" s="6" t="s">
        <v>310</v>
      </c>
      <c r="D13" s="3"/>
      <c r="E13" s="7" t="s">
        <v>796</v>
      </c>
      <c r="F13" s="7"/>
    </row>
    <row r="14" spans="1:6" hidden="1" x14ac:dyDescent="0.25">
      <c r="A14" s="3">
        <v>13</v>
      </c>
      <c r="B14" s="4">
        <v>201806060119</v>
      </c>
      <c r="C14" s="6" t="s">
        <v>300</v>
      </c>
      <c r="D14" s="3"/>
      <c r="E14" s="7" t="s">
        <v>796</v>
      </c>
      <c r="F14" s="7"/>
    </row>
    <row r="15" spans="1:6" hidden="1" x14ac:dyDescent="0.25">
      <c r="A15" s="3">
        <v>14</v>
      </c>
      <c r="B15" s="4">
        <v>201806110930</v>
      </c>
      <c r="C15" s="6" t="s">
        <v>412</v>
      </c>
      <c r="D15" s="3" t="s">
        <v>798</v>
      </c>
      <c r="E15" s="7" t="s">
        <v>796</v>
      </c>
      <c r="F15" s="7" t="s">
        <v>799</v>
      </c>
    </row>
    <row r="16" spans="1:6" hidden="1" x14ac:dyDescent="0.25">
      <c r="A16" s="3">
        <v>15</v>
      </c>
      <c r="B16" s="4">
        <v>201806060113</v>
      </c>
      <c r="C16" s="6" t="s">
        <v>296</v>
      </c>
      <c r="D16" s="3"/>
      <c r="E16" s="7" t="s">
        <v>796</v>
      </c>
      <c r="F16" s="7"/>
    </row>
    <row r="17" spans="1:6" hidden="1" x14ac:dyDescent="0.25">
      <c r="A17" s="3">
        <v>16</v>
      </c>
      <c r="B17" s="4">
        <v>201806060206</v>
      </c>
      <c r="C17" s="6" t="s">
        <v>329</v>
      </c>
      <c r="D17" s="3"/>
      <c r="E17" s="7" t="s">
        <v>796</v>
      </c>
      <c r="F17" s="7"/>
    </row>
    <row r="18" spans="1:6" hidden="1" x14ac:dyDescent="0.25">
      <c r="A18" s="3">
        <v>17</v>
      </c>
      <c r="B18" s="4">
        <v>201806060105</v>
      </c>
      <c r="C18" s="6" t="s">
        <v>284</v>
      </c>
      <c r="D18" s="3"/>
      <c r="E18" s="7" t="s">
        <v>796</v>
      </c>
      <c r="F18" s="7"/>
    </row>
    <row r="19" spans="1:6" hidden="1" x14ac:dyDescent="0.25">
      <c r="A19" s="3">
        <v>18</v>
      </c>
      <c r="B19" s="4">
        <v>201806060202</v>
      </c>
      <c r="C19" s="6" t="s">
        <v>321</v>
      </c>
      <c r="D19" s="3"/>
      <c r="E19" s="7" t="s">
        <v>796</v>
      </c>
      <c r="F19" s="7"/>
    </row>
    <row r="20" spans="1:6" hidden="1" x14ac:dyDescent="0.25">
      <c r="A20" s="3">
        <v>19</v>
      </c>
      <c r="B20" s="4">
        <v>201806060219</v>
      </c>
      <c r="C20" s="6" t="s">
        <v>347</v>
      </c>
      <c r="D20" s="3"/>
      <c r="E20" s="7" t="s">
        <v>796</v>
      </c>
      <c r="F20" s="7"/>
    </row>
    <row r="21" spans="1:6" hidden="1" x14ac:dyDescent="0.25">
      <c r="A21" s="3">
        <v>20</v>
      </c>
      <c r="B21" s="4">
        <v>201806060215</v>
      </c>
      <c r="C21" s="6" t="s">
        <v>339</v>
      </c>
      <c r="D21" s="3"/>
      <c r="E21" s="7" t="s">
        <v>796</v>
      </c>
      <c r="F21" s="7"/>
    </row>
    <row r="22" spans="1:6" hidden="1" x14ac:dyDescent="0.25">
      <c r="A22" s="3">
        <v>21</v>
      </c>
      <c r="B22" s="4">
        <v>201806060824</v>
      </c>
      <c r="C22" s="6" t="s">
        <v>398</v>
      </c>
      <c r="D22" s="3"/>
      <c r="E22" s="7" t="s">
        <v>796</v>
      </c>
      <c r="F22" s="7"/>
    </row>
    <row r="23" spans="1:6" hidden="1" x14ac:dyDescent="0.25">
      <c r="A23" s="3">
        <v>22</v>
      </c>
      <c r="B23" s="4">
        <v>201806060106</v>
      </c>
      <c r="C23" s="6" t="s">
        <v>286</v>
      </c>
      <c r="D23" s="3"/>
      <c r="E23" s="7" t="s">
        <v>796</v>
      </c>
      <c r="F23" s="7"/>
    </row>
    <row r="24" spans="1:6" hidden="1" x14ac:dyDescent="0.25">
      <c r="A24" s="3">
        <v>23</v>
      </c>
      <c r="B24" s="4">
        <v>201806060723</v>
      </c>
      <c r="C24" s="6" t="s">
        <v>393</v>
      </c>
      <c r="D24" s="3"/>
      <c r="E24" s="7" t="s">
        <v>796</v>
      </c>
      <c r="F24" s="7"/>
    </row>
    <row r="25" spans="1:6" hidden="1" x14ac:dyDescent="0.25">
      <c r="A25" s="3">
        <v>24</v>
      </c>
      <c r="B25" s="4">
        <v>201806060217</v>
      </c>
      <c r="C25" s="6" t="s">
        <v>343</v>
      </c>
      <c r="D25" s="3"/>
      <c r="E25" s="7" t="s">
        <v>796</v>
      </c>
      <c r="F25" s="7"/>
    </row>
    <row r="26" spans="1:6" hidden="1" x14ac:dyDescent="0.25">
      <c r="A26" s="3">
        <v>25</v>
      </c>
      <c r="B26" s="4">
        <v>201806060232</v>
      </c>
      <c r="C26" s="6" t="s">
        <v>361</v>
      </c>
      <c r="D26" s="3"/>
      <c r="E26" s="7" t="s">
        <v>796</v>
      </c>
      <c r="F26" s="7"/>
    </row>
    <row r="27" spans="1:6" hidden="1" x14ac:dyDescent="0.25">
      <c r="A27" s="3">
        <v>26</v>
      </c>
      <c r="B27" s="4">
        <v>201806060104</v>
      </c>
      <c r="C27" s="6" t="s">
        <v>282</v>
      </c>
      <c r="D27" s="3"/>
      <c r="E27" s="7" t="s">
        <v>796</v>
      </c>
      <c r="F27" s="7"/>
    </row>
    <row r="28" spans="1:6" hidden="1" x14ac:dyDescent="0.25">
      <c r="A28" s="3">
        <v>27</v>
      </c>
      <c r="B28" s="4">
        <v>201806120416</v>
      </c>
      <c r="C28" s="6" t="s">
        <v>414</v>
      </c>
      <c r="D28" s="3" t="s">
        <v>798</v>
      </c>
      <c r="E28" s="7" t="s">
        <v>796</v>
      </c>
      <c r="F28" s="7" t="s">
        <v>799</v>
      </c>
    </row>
    <row r="29" spans="1:6" hidden="1" x14ac:dyDescent="0.25">
      <c r="A29" s="3">
        <v>28</v>
      </c>
      <c r="B29" s="4">
        <v>201806060208</v>
      </c>
      <c r="C29" s="6" t="s">
        <v>333</v>
      </c>
      <c r="D29" s="3" t="s">
        <v>798</v>
      </c>
      <c r="E29" s="7" t="s">
        <v>796</v>
      </c>
      <c r="F29" s="7" t="s">
        <v>799</v>
      </c>
    </row>
    <row r="30" spans="1:6" hidden="1" x14ac:dyDescent="0.25">
      <c r="A30" s="3">
        <v>29</v>
      </c>
      <c r="B30" s="4">
        <v>201806060132</v>
      </c>
      <c r="C30" s="6" t="s">
        <v>317</v>
      </c>
      <c r="D30" s="3"/>
      <c r="E30" s="7" t="s">
        <v>796</v>
      </c>
      <c r="F30" s="7"/>
    </row>
    <row r="31" spans="1:6" hidden="1" x14ac:dyDescent="0.25">
      <c r="A31" s="3">
        <v>30</v>
      </c>
      <c r="B31" s="4">
        <v>201806061128</v>
      </c>
      <c r="C31" s="6" t="s">
        <v>408</v>
      </c>
      <c r="D31" s="3"/>
      <c r="E31" s="7" t="s">
        <v>796</v>
      </c>
      <c r="F31" s="7"/>
    </row>
    <row r="32" spans="1:6" hidden="1" x14ac:dyDescent="0.25">
      <c r="A32" s="3">
        <v>31</v>
      </c>
      <c r="B32" s="4">
        <v>201806040508</v>
      </c>
      <c r="C32" s="5" t="s">
        <v>274</v>
      </c>
      <c r="D32" s="3" t="s">
        <v>795</v>
      </c>
      <c r="E32" s="7" t="s">
        <v>796</v>
      </c>
      <c r="F32" s="7" t="s">
        <v>797</v>
      </c>
    </row>
    <row r="33" spans="1:6" hidden="1" x14ac:dyDescent="0.25">
      <c r="A33" s="3">
        <v>32</v>
      </c>
      <c r="B33" s="4">
        <v>201806060706</v>
      </c>
      <c r="C33" s="6" t="s">
        <v>391</v>
      </c>
      <c r="D33" s="3"/>
      <c r="E33" s="7" t="s">
        <v>796</v>
      </c>
      <c r="F33" s="7"/>
    </row>
    <row r="34" spans="1:6" hidden="1" x14ac:dyDescent="0.25">
      <c r="A34" s="3">
        <v>33</v>
      </c>
      <c r="B34" s="4">
        <v>201806060102</v>
      </c>
      <c r="C34" s="6" t="s">
        <v>278</v>
      </c>
      <c r="D34" s="3"/>
      <c r="E34" s="7" t="s">
        <v>796</v>
      </c>
      <c r="F34" s="7"/>
    </row>
    <row r="35" spans="1:6" hidden="1" x14ac:dyDescent="0.25">
      <c r="A35" s="3">
        <v>34</v>
      </c>
      <c r="B35" s="4">
        <v>201806061018</v>
      </c>
      <c r="C35" s="6" t="s">
        <v>402</v>
      </c>
      <c r="D35" s="3"/>
      <c r="E35" s="7" t="s">
        <v>796</v>
      </c>
      <c r="F35" s="7"/>
    </row>
    <row r="36" spans="1:6" hidden="1" x14ac:dyDescent="0.25">
      <c r="A36" s="3">
        <v>35</v>
      </c>
      <c r="B36" s="4">
        <v>201806060218</v>
      </c>
      <c r="C36" s="6" t="s">
        <v>345</v>
      </c>
      <c r="D36" s="3"/>
      <c r="E36" s="7" t="s">
        <v>796</v>
      </c>
      <c r="F36" s="7"/>
    </row>
    <row r="37" spans="1:6" hidden="1" x14ac:dyDescent="0.25">
      <c r="A37" s="3">
        <v>36</v>
      </c>
      <c r="B37" s="4">
        <v>201806060205</v>
      </c>
      <c r="C37" s="6" t="s">
        <v>327</v>
      </c>
      <c r="D37" s="3"/>
      <c r="E37" s="7" t="s">
        <v>796</v>
      </c>
      <c r="F37" s="7"/>
    </row>
    <row r="38" spans="1:6" hidden="1" x14ac:dyDescent="0.25">
      <c r="A38" s="3">
        <v>37</v>
      </c>
      <c r="B38" s="4">
        <v>201806060203</v>
      </c>
      <c r="C38" s="6" t="s">
        <v>323</v>
      </c>
      <c r="D38" s="3"/>
      <c r="E38" s="7" t="s">
        <v>796</v>
      </c>
      <c r="F38" s="7"/>
    </row>
    <row r="39" spans="1:6" hidden="1" x14ac:dyDescent="0.25">
      <c r="A39" s="3">
        <v>38</v>
      </c>
      <c r="B39" s="4">
        <v>201806060626</v>
      </c>
      <c r="C39" s="6" t="s">
        <v>387</v>
      </c>
      <c r="D39" s="3"/>
      <c r="E39" s="7" t="s">
        <v>796</v>
      </c>
      <c r="F39" s="7"/>
    </row>
    <row r="40" spans="1:6" hidden="1" x14ac:dyDescent="0.25">
      <c r="A40" s="3">
        <v>39</v>
      </c>
      <c r="B40" s="4">
        <v>201806061119</v>
      </c>
      <c r="C40" s="6" t="s">
        <v>406</v>
      </c>
      <c r="D40" s="3"/>
      <c r="E40" s="7" t="s">
        <v>796</v>
      </c>
      <c r="F40" s="7"/>
    </row>
    <row r="41" spans="1:6" hidden="1" x14ac:dyDescent="0.25">
      <c r="A41" s="3">
        <v>40</v>
      </c>
      <c r="B41" s="4">
        <v>201806060112</v>
      </c>
      <c r="C41" s="6" t="s">
        <v>294</v>
      </c>
      <c r="D41" s="3"/>
      <c r="E41" s="7" t="s">
        <v>796</v>
      </c>
      <c r="F41" s="7"/>
    </row>
    <row r="42" spans="1:6" hidden="1" x14ac:dyDescent="0.25">
      <c r="A42" s="3">
        <v>41</v>
      </c>
      <c r="B42" s="4">
        <v>201806060125</v>
      </c>
      <c r="C42" s="6" t="s">
        <v>312</v>
      </c>
      <c r="D42" s="3"/>
      <c r="E42" s="7" t="s">
        <v>796</v>
      </c>
      <c r="F42" s="7"/>
    </row>
    <row r="43" spans="1:6" hidden="1" x14ac:dyDescent="0.25">
      <c r="A43" s="3">
        <v>42</v>
      </c>
      <c r="B43" s="4">
        <v>201806060221</v>
      </c>
      <c r="C43" s="6" t="s">
        <v>351</v>
      </c>
      <c r="D43" s="3"/>
      <c r="E43" s="7" t="s">
        <v>796</v>
      </c>
      <c r="F43" s="7"/>
    </row>
    <row r="44" spans="1:6" hidden="1" x14ac:dyDescent="0.25">
      <c r="A44" s="3">
        <v>43</v>
      </c>
      <c r="B44" s="4">
        <v>201806060531</v>
      </c>
      <c r="C44" s="6" t="s">
        <v>371</v>
      </c>
      <c r="D44" s="3"/>
      <c r="E44" s="7" t="s">
        <v>796</v>
      </c>
      <c r="F44" s="7"/>
    </row>
    <row r="45" spans="1:6" hidden="1" x14ac:dyDescent="0.25">
      <c r="A45" s="3">
        <v>44</v>
      </c>
      <c r="B45" s="4">
        <v>201806060810</v>
      </c>
      <c r="C45" s="6" t="s">
        <v>395</v>
      </c>
      <c r="D45" s="3"/>
      <c r="E45" s="7" t="s">
        <v>796</v>
      </c>
      <c r="F45" s="7"/>
    </row>
    <row r="46" spans="1:6" hidden="1" x14ac:dyDescent="0.25">
      <c r="A46" s="3">
        <v>45</v>
      </c>
      <c r="B46" s="4" t="s">
        <v>800</v>
      </c>
      <c r="C46" s="6" t="s">
        <v>801</v>
      </c>
      <c r="D46" s="3" t="s">
        <v>802</v>
      </c>
      <c r="E46" s="7" t="s">
        <v>796</v>
      </c>
      <c r="F46" s="7" t="s">
        <v>797</v>
      </c>
    </row>
    <row r="47" spans="1:6" hidden="1" x14ac:dyDescent="0.25">
      <c r="A47" s="3">
        <v>46</v>
      </c>
      <c r="B47" s="4">
        <v>201806061209</v>
      </c>
      <c r="C47" s="6" t="s">
        <v>410</v>
      </c>
      <c r="D47" s="3" t="s">
        <v>798</v>
      </c>
      <c r="E47" s="7" t="s">
        <v>796</v>
      </c>
      <c r="F47" s="7" t="s">
        <v>799</v>
      </c>
    </row>
    <row r="48" spans="1:6" hidden="1" x14ac:dyDescent="0.25">
      <c r="A48" s="3">
        <v>47</v>
      </c>
      <c r="B48" s="4">
        <v>201806060230</v>
      </c>
      <c r="C48" s="6" t="s">
        <v>359</v>
      </c>
      <c r="D48" s="3"/>
      <c r="E48" s="7" t="s">
        <v>796</v>
      </c>
      <c r="F48" s="7"/>
    </row>
    <row r="49" spans="1:6" hidden="1" x14ac:dyDescent="0.25">
      <c r="A49" s="3">
        <v>48</v>
      </c>
      <c r="B49" s="4">
        <v>201806060631</v>
      </c>
      <c r="C49" s="6" t="s">
        <v>389</v>
      </c>
      <c r="D49" s="3"/>
      <c r="E49" s="7" t="s">
        <v>796</v>
      </c>
      <c r="F49" s="7"/>
    </row>
    <row r="50" spans="1:6" hidden="1" x14ac:dyDescent="0.25">
      <c r="A50" s="3">
        <v>49</v>
      </c>
      <c r="B50" s="4">
        <v>201806060625</v>
      </c>
      <c r="C50" s="6" t="s">
        <v>385</v>
      </c>
      <c r="D50" s="3"/>
      <c r="E50" s="7" t="s">
        <v>796</v>
      </c>
      <c r="F50" s="7"/>
    </row>
    <row r="51" spans="1:6" hidden="1" x14ac:dyDescent="0.25">
      <c r="A51" s="3">
        <v>50</v>
      </c>
      <c r="B51" s="4">
        <v>201806060121</v>
      </c>
      <c r="C51" s="6" t="s">
        <v>304</v>
      </c>
      <c r="D51" s="3"/>
      <c r="E51" s="7" t="s">
        <v>796</v>
      </c>
      <c r="F51" s="7"/>
    </row>
    <row r="52" spans="1:6" hidden="1" x14ac:dyDescent="0.25">
      <c r="A52" s="3">
        <v>51</v>
      </c>
      <c r="B52" s="4">
        <v>201806060204</v>
      </c>
      <c r="C52" s="6" t="s">
        <v>325</v>
      </c>
      <c r="D52" s="3"/>
      <c r="E52" s="7" t="s">
        <v>796</v>
      </c>
      <c r="F52" s="7"/>
    </row>
    <row r="53" spans="1:6" hidden="1" x14ac:dyDescent="0.25">
      <c r="A53" s="3">
        <v>52</v>
      </c>
      <c r="B53" s="4">
        <v>201806060131</v>
      </c>
      <c r="C53" s="6" t="s">
        <v>315</v>
      </c>
      <c r="D53" s="3"/>
      <c r="E53" s="7" t="s">
        <v>796</v>
      </c>
      <c r="F53" s="7"/>
    </row>
    <row r="54" spans="1:6" hidden="1" x14ac:dyDescent="0.25">
      <c r="A54" s="3">
        <v>53</v>
      </c>
      <c r="B54" s="4">
        <v>201806060421</v>
      </c>
      <c r="C54" s="6" t="s">
        <v>365</v>
      </c>
      <c r="D54" s="3"/>
      <c r="E54" s="7" t="s">
        <v>796</v>
      </c>
      <c r="F54" s="7"/>
    </row>
    <row r="55" spans="1:6" hidden="1" x14ac:dyDescent="0.25">
      <c r="A55" s="3">
        <v>54</v>
      </c>
      <c r="B55" s="4">
        <v>201806060224</v>
      </c>
      <c r="C55" s="6" t="s">
        <v>353</v>
      </c>
      <c r="D55" s="3"/>
      <c r="E55" s="7" t="s">
        <v>796</v>
      </c>
      <c r="F55" s="7"/>
    </row>
    <row r="56" spans="1:6" hidden="1" x14ac:dyDescent="0.25">
      <c r="A56" s="3">
        <v>55</v>
      </c>
      <c r="B56" s="4">
        <v>201806060103</v>
      </c>
      <c r="C56" s="6" t="s">
        <v>280</v>
      </c>
      <c r="D56" s="3"/>
      <c r="E56" s="7" t="s">
        <v>796</v>
      </c>
      <c r="F56" s="7"/>
    </row>
    <row r="57" spans="1:6" hidden="1" x14ac:dyDescent="0.25">
      <c r="A57" s="3">
        <v>56</v>
      </c>
      <c r="B57" s="4">
        <v>201806060107</v>
      </c>
      <c r="C57" s="6" t="s">
        <v>288</v>
      </c>
      <c r="D57" s="3"/>
      <c r="E57" s="7" t="s">
        <v>796</v>
      </c>
      <c r="F57" s="7"/>
    </row>
    <row r="58" spans="1:6" hidden="1" x14ac:dyDescent="0.25">
      <c r="A58" s="3">
        <v>57</v>
      </c>
      <c r="B58" s="4">
        <v>201806060609</v>
      </c>
      <c r="C58" s="6" t="s">
        <v>379</v>
      </c>
      <c r="D58" s="3"/>
      <c r="E58" s="7" t="s">
        <v>796</v>
      </c>
      <c r="F58" s="7"/>
    </row>
    <row r="59" spans="1:6" hidden="1" x14ac:dyDescent="0.25">
      <c r="A59" s="3">
        <v>58</v>
      </c>
      <c r="B59" s="4">
        <v>201806060220</v>
      </c>
      <c r="C59" s="6" t="s">
        <v>349</v>
      </c>
      <c r="D59" s="3"/>
      <c r="E59" s="7" t="s">
        <v>796</v>
      </c>
      <c r="F59" s="7"/>
    </row>
    <row r="60" spans="1:6" hidden="1" x14ac:dyDescent="0.25">
      <c r="A60" s="3">
        <v>59</v>
      </c>
      <c r="B60" s="4">
        <v>201806060120</v>
      </c>
      <c r="C60" s="6" t="s">
        <v>302</v>
      </c>
      <c r="D60" s="3"/>
      <c r="E60" s="7" t="s">
        <v>796</v>
      </c>
      <c r="F60" s="7"/>
    </row>
    <row r="61" spans="1:6" hidden="1" x14ac:dyDescent="0.25">
      <c r="A61" s="3">
        <v>60</v>
      </c>
      <c r="B61" s="4">
        <v>201806060827</v>
      </c>
      <c r="C61" s="6" t="s">
        <v>400</v>
      </c>
      <c r="D61" s="3"/>
      <c r="E61" s="7" t="s">
        <v>796</v>
      </c>
      <c r="F61" s="7"/>
    </row>
    <row r="62" spans="1:6" hidden="1" x14ac:dyDescent="0.25">
      <c r="A62" s="3">
        <v>61</v>
      </c>
      <c r="B62" s="4">
        <v>201806060229</v>
      </c>
      <c r="C62" s="6" t="s">
        <v>357</v>
      </c>
      <c r="D62" s="3"/>
      <c r="E62" s="7" t="s">
        <v>796</v>
      </c>
      <c r="F62" s="7"/>
    </row>
    <row r="63" spans="1:6" hidden="1" x14ac:dyDescent="0.25">
      <c r="A63" s="3">
        <v>62</v>
      </c>
      <c r="B63" s="4">
        <v>201806060607</v>
      </c>
      <c r="C63" s="6" t="s">
        <v>375</v>
      </c>
      <c r="D63" s="3"/>
      <c r="E63" s="7" t="s">
        <v>796</v>
      </c>
      <c r="F63" s="7"/>
    </row>
    <row r="64" spans="1:6" hidden="1" x14ac:dyDescent="0.25">
      <c r="A64" s="3">
        <v>63</v>
      </c>
      <c r="B64" s="4">
        <v>201806060116</v>
      </c>
      <c r="C64" s="6" t="s">
        <v>298</v>
      </c>
      <c r="D64" s="3"/>
      <c r="E64" s="7" t="s">
        <v>796</v>
      </c>
      <c r="F64" s="7"/>
    </row>
    <row r="65" spans="1:6" hidden="1" x14ac:dyDescent="0.25">
      <c r="A65" s="3">
        <v>64</v>
      </c>
      <c r="B65" s="4" t="s">
        <v>803</v>
      </c>
      <c r="C65" s="6" t="s">
        <v>804</v>
      </c>
      <c r="D65" s="3" t="s">
        <v>802</v>
      </c>
      <c r="E65" s="7" t="s">
        <v>796</v>
      </c>
      <c r="F65" s="7" t="s">
        <v>797</v>
      </c>
    </row>
    <row r="66" spans="1:6" hidden="1" x14ac:dyDescent="0.25">
      <c r="A66" s="3">
        <v>65</v>
      </c>
      <c r="B66" s="4">
        <v>201806060608</v>
      </c>
      <c r="C66" s="6" t="s">
        <v>377</v>
      </c>
      <c r="D66" s="3"/>
      <c r="E66" s="7" t="s">
        <v>796</v>
      </c>
      <c r="F66" s="7"/>
    </row>
    <row r="67" spans="1:6" hidden="1" x14ac:dyDescent="0.25">
      <c r="A67" s="3">
        <v>66</v>
      </c>
      <c r="B67" s="4">
        <v>201806060216</v>
      </c>
      <c r="C67" s="6" t="s">
        <v>341</v>
      </c>
      <c r="D67" s="3"/>
      <c r="E67" s="7" t="s">
        <v>796</v>
      </c>
      <c r="F67" s="7"/>
    </row>
    <row r="68" spans="1:6" hidden="1" x14ac:dyDescent="0.25">
      <c r="A68" s="3">
        <v>67</v>
      </c>
      <c r="B68" s="4">
        <v>201706060306</v>
      </c>
      <c r="C68" s="6" t="s">
        <v>271</v>
      </c>
      <c r="D68" s="3"/>
      <c r="E68" s="7" t="s">
        <v>796</v>
      </c>
      <c r="F68" s="7"/>
    </row>
    <row r="69" spans="1:6" hidden="1" x14ac:dyDescent="0.25">
      <c r="A69" s="3">
        <v>68</v>
      </c>
      <c r="B69" s="4">
        <v>201706060221</v>
      </c>
      <c r="C69" s="6" t="s">
        <v>269</v>
      </c>
      <c r="D69" s="3" t="s">
        <v>805</v>
      </c>
      <c r="E69" s="7" t="s">
        <v>796</v>
      </c>
      <c r="F69" s="7" t="s">
        <v>806</v>
      </c>
    </row>
    <row r="70" spans="1:6" hidden="1" x14ac:dyDescent="0.25">
      <c r="A70" s="3">
        <v>69</v>
      </c>
      <c r="B70" s="4">
        <v>201806060601</v>
      </c>
      <c r="C70" s="6" t="s">
        <v>373</v>
      </c>
      <c r="D70" s="3"/>
      <c r="E70" s="7" t="s">
        <v>796</v>
      </c>
      <c r="F70" s="7"/>
    </row>
    <row r="71" spans="1:6" hidden="1" x14ac:dyDescent="0.25">
      <c r="A71" s="3">
        <v>70</v>
      </c>
      <c r="B71" s="4">
        <v>201806060624</v>
      </c>
      <c r="C71" s="6" t="s">
        <v>383</v>
      </c>
      <c r="D71" s="3"/>
      <c r="E71" s="7" t="s">
        <v>796</v>
      </c>
      <c r="F71" s="7"/>
    </row>
    <row r="72" spans="1:6" hidden="1" x14ac:dyDescent="0.25">
      <c r="A72" s="3">
        <v>71</v>
      </c>
      <c r="B72" s="4">
        <v>201706060508</v>
      </c>
      <c r="C72" s="6" t="s">
        <v>273</v>
      </c>
      <c r="D72" s="3" t="s">
        <v>805</v>
      </c>
      <c r="E72" s="7" t="s">
        <v>796</v>
      </c>
      <c r="F72" s="7" t="s">
        <v>799</v>
      </c>
    </row>
    <row r="73" spans="1:6" hidden="1" x14ac:dyDescent="0.25">
      <c r="A73" s="3">
        <v>72</v>
      </c>
      <c r="B73" s="4">
        <v>201806060201</v>
      </c>
      <c r="C73" s="6" t="s">
        <v>319</v>
      </c>
      <c r="D73" s="3"/>
      <c r="E73" s="7" t="s">
        <v>796</v>
      </c>
      <c r="F73" s="7"/>
    </row>
    <row r="74" spans="1:6" hidden="1" x14ac:dyDescent="0.25">
      <c r="A74" s="3">
        <v>73</v>
      </c>
      <c r="B74" s="4">
        <v>201806060225</v>
      </c>
      <c r="C74" s="6" t="s">
        <v>355</v>
      </c>
      <c r="D74" s="3"/>
      <c r="E74" s="7" t="s">
        <v>796</v>
      </c>
      <c r="F74" s="7"/>
    </row>
    <row r="75" spans="1:6" hidden="1" x14ac:dyDescent="0.25">
      <c r="A75" s="3">
        <v>74</v>
      </c>
      <c r="B75" s="4">
        <v>201806060109</v>
      </c>
      <c r="C75" s="6" t="s">
        <v>290</v>
      </c>
      <c r="D75" s="3"/>
      <c r="E75" s="7" t="s">
        <v>796</v>
      </c>
      <c r="F75" s="7"/>
    </row>
    <row r="76" spans="1:6" hidden="1" x14ac:dyDescent="0.25">
      <c r="A76" s="3">
        <v>75</v>
      </c>
      <c r="B76" s="4">
        <v>201603080329</v>
      </c>
      <c r="C76" s="6" t="s">
        <v>265</v>
      </c>
      <c r="D76" s="3" t="s">
        <v>805</v>
      </c>
      <c r="E76" s="7" t="s">
        <v>796</v>
      </c>
      <c r="F76" s="7" t="s">
        <v>806</v>
      </c>
    </row>
    <row r="77" spans="1:6" hidden="1" x14ac:dyDescent="0.25">
      <c r="A77" s="3">
        <v>76</v>
      </c>
      <c r="B77" s="4">
        <v>201806060528</v>
      </c>
      <c r="C77" s="6" t="s">
        <v>369</v>
      </c>
      <c r="D77" s="3"/>
      <c r="E77" s="7" t="s">
        <v>796</v>
      </c>
      <c r="F77" s="7"/>
    </row>
    <row r="78" spans="1:6" hidden="1" x14ac:dyDescent="0.25">
      <c r="A78" s="3">
        <v>77</v>
      </c>
      <c r="B78" s="4">
        <v>201806060213</v>
      </c>
      <c r="C78" s="6" t="s">
        <v>337</v>
      </c>
      <c r="D78" s="3"/>
      <c r="E78" s="7" t="s">
        <v>796</v>
      </c>
      <c r="F78" s="7"/>
    </row>
    <row r="79" spans="1:6" hidden="1" x14ac:dyDescent="0.25">
      <c r="A79" s="3">
        <v>78</v>
      </c>
      <c r="B79" s="4">
        <v>201806060610</v>
      </c>
      <c r="C79" s="6" t="s">
        <v>381</v>
      </c>
      <c r="D79" s="3"/>
      <c r="E79" s="7" t="s">
        <v>796</v>
      </c>
      <c r="F79" s="7"/>
    </row>
    <row r="80" spans="1:6" hidden="1" x14ac:dyDescent="0.25">
      <c r="A80" s="3">
        <v>79</v>
      </c>
      <c r="B80" s="4">
        <v>201609300327</v>
      </c>
      <c r="C80" s="6" t="s">
        <v>267</v>
      </c>
      <c r="D80" s="3" t="s">
        <v>805</v>
      </c>
      <c r="E80" s="7" t="s">
        <v>796</v>
      </c>
      <c r="F80" s="7" t="s">
        <v>799</v>
      </c>
    </row>
    <row r="81" spans="1:6" hidden="1" x14ac:dyDescent="0.25">
      <c r="A81" s="7">
        <v>1</v>
      </c>
      <c r="B81" s="8">
        <v>201806060303</v>
      </c>
      <c r="C81" s="5" t="s">
        <v>3</v>
      </c>
      <c r="D81" s="3" t="s">
        <v>795</v>
      </c>
      <c r="E81" s="7" t="s">
        <v>807</v>
      </c>
      <c r="F81" s="7" t="s">
        <v>797</v>
      </c>
    </row>
    <row r="82" spans="1:6" hidden="1" x14ac:dyDescent="0.25">
      <c r="A82" s="7">
        <v>2</v>
      </c>
      <c r="B82" s="8">
        <v>201806040318</v>
      </c>
      <c r="C82" s="9" t="s">
        <v>5</v>
      </c>
      <c r="D82" s="3" t="s">
        <v>798</v>
      </c>
      <c r="E82" s="7" t="s">
        <v>807</v>
      </c>
      <c r="F82" s="7" t="s">
        <v>808</v>
      </c>
    </row>
    <row r="83" spans="1:6" hidden="1" x14ac:dyDescent="0.25">
      <c r="A83" s="7">
        <v>3</v>
      </c>
      <c r="B83" s="8">
        <v>201806060405</v>
      </c>
      <c r="C83" s="10" t="s">
        <v>809</v>
      </c>
      <c r="D83" s="3" t="s">
        <v>795</v>
      </c>
      <c r="E83" s="7" t="s">
        <v>807</v>
      </c>
      <c r="F83" s="7" t="s">
        <v>797</v>
      </c>
    </row>
    <row r="84" spans="1:6" hidden="1" x14ac:dyDescent="0.25">
      <c r="A84" s="7">
        <v>4</v>
      </c>
      <c r="B84" s="8">
        <v>201806060514</v>
      </c>
      <c r="C84" s="9" t="s">
        <v>7</v>
      </c>
      <c r="D84" s="7"/>
      <c r="E84" s="7" t="s">
        <v>807</v>
      </c>
      <c r="F84" s="7"/>
    </row>
    <row r="85" spans="1:6" hidden="1" x14ac:dyDescent="0.25">
      <c r="A85" s="7">
        <v>5</v>
      </c>
      <c r="B85" s="8">
        <v>201806060630</v>
      </c>
      <c r="C85" s="5" t="s">
        <v>8</v>
      </c>
      <c r="D85" s="3" t="s">
        <v>795</v>
      </c>
      <c r="E85" s="7" t="s">
        <v>807</v>
      </c>
      <c r="F85" s="7" t="s">
        <v>797</v>
      </c>
    </row>
    <row r="86" spans="1:6" hidden="1" x14ac:dyDescent="0.25">
      <c r="A86" s="7">
        <v>6</v>
      </c>
      <c r="B86" s="8">
        <v>201806060110</v>
      </c>
      <c r="C86" s="9" t="s">
        <v>12</v>
      </c>
      <c r="D86" s="7"/>
      <c r="E86" s="7" t="s">
        <v>807</v>
      </c>
      <c r="F86" s="7"/>
    </row>
    <row r="87" spans="1:6" hidden="1" x14ac:dyDescent="0.25">
      <c r="A87" s="7">
        <v>7</v>
      </c>
      <c r="B87" s="8">
        <v>201806060305</v>
      </c>
      <c r="C87" s="9" t="s">
        <v>10</v>
      </c>
      <c r="D87" s="7"/>
      <c r="E87" s="7" t="s">
        <v>807</v>
      </c>
      <c r="F87" s="7"/>
    </row>
    <row r="88" spans="1:6" hidden="1" x14ac:dyDescent="0.25">
      <c r="A88" s="7">
        <v>8</v>
      </c>
      <c r="B88" s="8">
        <v>201806010212</v>
      </c>
      <c r="C88" s="5" t="s">
        <v>15</v>
      </c>
      <c r="D88" s="3" t="s">
        <v>795</v>
      </c>
      <c r="E88" s="7" t="s">
        <v>807</v>
      </c>
      <c r="F88" s="7" t="s">
        <v>797</v>
      </c>
    </row>
    <row r="89" spans="1:6" x14ac:dyDescent="0.25">
      <c r="A89" s="7">
        <v>9</v>
      </c>
      <c r="B89" s="8">
        <v>201806120114</v>
      </c>
      <c r="C89" s="9" t="s">
        <v>14</v>
      </c>
      <c r="D89" s="3" t="s">
        <v>798</v>
      </c>
      <c r="E89" s="7" t="s">
        <v>807</v>
      </c>
      <c r="F89" s="7" t="s">
        <v>799</v>
      </c>
    </row>
    <row r="90" spans="1:6" hidden="1" x14ac:dyDescent="0.25">
      <c r="A90" s="7">
        <v>10</v>
      </c>
      <c r="B90" s="8">
        <v>201806060314</v>
      </c>
      <c r="C90" s="9" t="s">
        <v>17</v>
      </c>
      <c r="D90" s="7"/>
      <c r="E90" s="7" t="s">
        <v>807</v>
      </c>
      <c r="F90" s="7"/>
    </row>
    <row r="91" spans="1:6" hidden="1" x14ac:dyDescent="0.25">
      <c r="A91" s="7">
        <v>11</v>
      </c>
      <c r="B91" s="8">
        <v>201806060407</v>
      </c>
      <c r="C91" s="5" t="s">
        <v>18</v>
      </c>
      <c r="D91" s="3" t="s">
        <v>795</v>
      </c>
      <c r="E91" s="7" t="s">
        <v>807</v>
      </c>
      <c r="F91" s="7" t="s">
        <v>797</v>
      </c>
    </row>
    <row r="92" spans="1:6" hidden="1" x14ac:dyDescent="0.25">
      <c r="A92" s="7">
        <v>12</v>
      </c>
      <c r="B92" s="8">
        <v>201806060413</v>
      </c>
      <c r="C92" s="9" t="s">
        <v>26</v>
      </c>
      <c r="D92" s="7"/>
      <c r="E92" s="7" t="s">
        <v>807</v>
      </c>
      <c r="F92" s="7"/>
    </row>
    <row r="93" spans="1:6" hidden="1" x14ac:dyDescent="0.25">
      <c r="A93" s="7">
        <v>13</v>
      </c>
      <c r="B93" s="8">
        <v>201806060512</v>
      </c>
      <c r="C93" s="9" t="s">
        <v>22</v>
      </c>
      <c r="D93" s="7"/>
      <c r="E93" s="7" t="s">
        <v>807</v>
      </c>
      <c r="F93" s="7"/>
    </row>
    <row r="94" spans="1:6" hidden="1" x14ac:dyDescent="0.25">
      <c r="A94" s="7">
        <v>14</v>
      </c>
      <c r="B94" s="8">
        <v>201806060321</v>
      </c>
      <c r="C94" s="9" t="s">
        <v>30</v>
      </c>
      <c r="D94" s="7"/>
      <c r="E94" s="7" t="s">
        <v>807</v>
      </c>
      <c r="F94" s="7"/>
    </row>
    <row r="95" spans="1:6" hidden="1" x14ac:dyDescent="0.25">
      <c r="A95" s="7">
        <v>15</v>
      </c>
      <c r="B95" s="8">
        <v>201806060817</v>
      </c>
      <c r="C95" s="9" t="s">
        <v>28</v>
      </c>
      <c r="D95" s="7"/>
      <c r="E95" s="7" t="s">
        <v>807</v>
      </c>
      <c r="F95" s="7"/>
    </row>
    <row r="96" spans="1:6" x14ac:dyDescent="0.25">
      <c r="A96" s="7">
        <v>16</v>
      </c>
      <c r="B96" s="8">
        <v>201806060403</v>
      </c>
      <c r="C96" s="9" t="s">
        <v>60</v>
      </c>
      <c r="D96" s="3" t="s">
        <v>798</v>
      </c>
      <c r="E96" s="7" t="s">
        <v>807</v>
      </c>
      <c r="F96" s="7" t="s">
        <v>799</v>
      </c>
    </row>
    <row r="97" spans="1:6" hidden="1" x14ac:dyDescent="0.25">
      <c r="A97" s="7">
        <v>17</v>
      </c>
      <c r="B97" s="8">
        <v>201806060811</v>
      </c>
      <c r="C97" s="9" t="s">
        <v>24</v>
      </c>
      <c r="D97" s="7"/>
      <c r="E97" s="7" t="s">
        <v>807</v>
      </c>
      <c r="F97" s="7"/>
    </row>
    <row r="98" spans="1:6" hidden="1" x14ac:dyDescent="0.25">
      <c r="A98" s="7">
        <v>18</v>
      </c>
      <c r="B98" s="8">
        <v>201806060526</v>
      </c>
      <c r="C98" s="9" t="s">
        <v>36</v>
      </c>
      <c r="D98" s="7"/>
      <c r="E98" s="7" t="s">
        <v>807</v>
      </c>
      <c r="F98" s="7"/>
    </row>
    <row r="99" spans="1:6" hidden="1" x14ac:dyDescent="0.25">
      <c r="A99" s="7">
        <v>19</v>
      </c>
      <c r="B99" s="8">
        <v>201806060521</v>
      </c>
      <c r="C99" s="9" t="s">
        <v>20</v>
      </c>
      <c r="D99" s="7"/>
      <c r="E99" s="7" t="s">
        <v>807</v>
      </c>
      <c r="F99" s="7"/>
    </row>
    <row r="100" spans="1:6" x14ac:dyDescent="0.25">
      <c r="A100" s="7">
        <v>20</v>
      </c>
      <c r="B100" s="8">
        <v>201806120423</v>
      </c>
      <c r="C100" s="9" t="s">
        <v>38</v>
      </c>
      <c r="D100" s="3" t="s">
        <v>798</v>
      </c>
      <c r="E100" s="7" t="s">
        <v>807</v>
      </c>
      <c r="F100" s="7" t="s">
        <v>799</v>
      </c>
    </row>
    <row r="101" spans="1:6" hidden="1" x14ac:dyDescent="0.25">
      <c r="A101" s="7">
        <v>21</v>
      </c>
      <c r="B101" s="8">
        <v>201806060829</v>
      </c>
      <c r="C101" s="9" t="s">
        <v>40</v>
      </c>
      <c r="D101" s="7"/>
      <c r="E101" s="7" t="s">
        <v>807</v>
      </c>
      <c r="F101" s="7"/>
    </row>
    <row r="102" spans="1:6" hidden="1" x14ac:dyDescent="0.25">
      <c r="A102" s="7">
        <v>22</v>
      </c>
      <c r="B102" s="8">
        <v>201806060130</v>
      </c>
      <c r="C102" s="9" t="s">
        <v>46</v>
      </c>
      <c r="D102" s="7"/>
      <c r="E102" s="7" t="s">
        <v>807</v>
      </c>
      <c r="F102" s="7"/>
    </row>
    <row r="103" spans="1:6" hidden="1" x14ac:dyDescent="0.25">
      <c r="A103" s="7">
        <v>23</v>
      </c>
      <c r="B103" s="8">
        <v>201806060326</v>
      </c>
      <c r="C103" s="9" t="s">
        <v>32</v>
      </c>
      <c r="D103" s="7"/>
      <c r="E103" s="7" t="s">
        <v>807</v>
      </c>
      <c r="F103" s="7"/>
    </row>
    <row r="104" spans="1:6" hidden="1" x14ac:dyDescent="0.25">
      <c r="A104" s="7">
        <v>24</v>
      </c>
      <c r="B104" s="8">
        <v>201806060715</v>
      </c>
      <c r="C104" s="9" t="s">
        <v>48</v>
      </c>
      <c r="D104" s="7"/>
      <c r="E104" s="7" t="s">
        <v>807</v>
      </c>
      <c r="F104" s="7"/>
    </row>
    <row r="105" spans="1:6" hidden="1" x14ac:dyDescent="0.25">
      <c r="A105" s="7">
        <v>25</v>
      </c>
      <c r="B105" s="8">
        <v>201806040629</v>
      </c>
      <c r="C105" s="5" t="s">
        <v>63</v>
      </c>
      <c r="D105" s="3" t="s">
        <v>795</v>
      </c>
      <c r="E105" s="7" t="s">
        <v>807</v>
      </c>
      <c r="F105" s="7" t="s">
        <v>797</v>
      </c>
    </row>
    <row r="106" spans="1:6" hidden="1" x14ac:dyDescent="0.25">
      <c r="A106" s="7">
        <v>26</v>
      </c>
      <c r="B106" s="8">
        <v>201806060404</v>
      </c>
      <c r="C106" s="9" t="s">
        <v>34</v>
      </c>
      <c r="D106" s="7"/>
      <c r="E106" s="7" t="s">
        <v>807</v>
      </c>
      <c r="F106" s="7"/>
    </row>
    <row r="107" spans="1:6" hidden="1" x14ac:dyDescent="0.25">
      <c r="A107" s="7">
        <v>27</v>
      </c>
      <c r="B107" s="8">
        <v>201806060604</v>
      </c>
      <c r="C107" s="9" t="s">
        <v>42</v>
      </c>
      <c r="D107" s="7"/>
      <c r="E107" s="7" t="s">
        <v>807</v>
      </c>
      <c r="F107" s="7"/>
    </row>
    <row r="108" spans="1:6" x14ac:dyDescent="0.25">
      <c r="A108" s="7">
        <v>28</v>
      </c>
      <c r="B108" s="8">
        <v>201806060516</v>
      </c>
      <c r="C108" s="9" t="s">
        <v>50</v>
      </c>
      <c r="D108" s="3" t="s">
        <v>798</v>
      </c>
      <c r="E108" s="7" t="s">
        <v>807</v>
      </c>
      <c r="F108" s="7" t="s">
        <v>799</v>
      </c>
    </row>
    <row r="109" spans="1:6" hidden="1" x14ac:dyDescent="0.25">
      <c r="A109" s="7">
        <v>29</v>
      </c>
      <c r="B109" s="8">
        <v>201806060619</v>
      </c>
      <c r="C109" s="9" t="s">
        <v>78</v>
      </c>
      <c r="D109" s="7"/>
      <c r="E109" s="7" t="s">
        <v>807</v>
      </c>
      <c r="F109" s="7"/>
    </row>
    <row r="110" spans="1:6" x14ac:dyDescent="0.25">
      <c r="A110" s="7">
        <v>30</v>
      </c>
      <c r="B110" s="8">
        <v>201806021123</v>
      </c>
      <c r="C110" s="9" t="s">
        <v>52</v>
      </c>
      <c r="D110" s="3" t="s">
        <v>798</v>
      </c>
      <c r="E110" s="7" t="s">
        <v>807</v>
      </c>
      <c r="F110" s="7" t="s">
        <v>799</v>
      </c>
    </row>
    <row r="111" spans="1:6" hidden="1" x14ac:dyDescent="0.25">
      <c r="A111" s="7">
        <v>31</v>
      </c>
      <c r="B111" s="8">
        <v>201806060623</v>
      </c>
      <c r="C111" s="9" t="s">
        <v>44</v>
      </c>
      <c r="D111" s="7"/>
      <c r="E111" s="7" t="s">
        <v>807</v>
      </c>
      <c r="F111" s="7"/>
    </row>
    <row r="112" spans="1:6" x14ac:dyDescent="0.25">
      <c r="A112" s="7">
        <v>32</v>
      </c>
      <c r="B112" s="8">
        <v>201806120219</v>
      </c>
      <c r="C112" s="9" t="s">
        <v>58</v>
      </c>
      <c r="D112" s="3" t="s">
        <v>798</v>
      </c>
      <c r="E112" s="7" t="s">
        <v>807</v>
      </c>
      <c r="F112" s="7" t="s">
        <v>799</v>
      </c>
    </row>
    <row r="113" spans="1:6" hidden="1" x14ac:dyDescent="0.25">
      <c r="A113" s="7">
        <v>33</v>
      </c>
      <c r="B113" s="8">
        <v>201806062501</v>
      </c>
      <c r="C113" s="9" t="s">
        <v>72</v>
      </c>
      <c r="D113" s="7"/>
      <c r="E113" s="7" t="s">
        <v>807</v>
      </c>
      <c r="F113" s="7"/>
    </row>
    <row r="114" spans="1:6" hidden="1" x14ac:dyDescent="0.25">
      <c r="A114" s="7">
        <v>34</v>
      </c>
      <c r="B114" s="8">
        <v>201806060414</v>
      </c>
      <c r="C114" s="9" t="s">
        <v>65</v>
      </c>
      <c r="D114" s="7"/>
      <c r="E114" s="7" t="s">
        <v>807</v>
      </c>
      <c r="F114" s="7"/>
    </row>
    <row r="115" spans="1:6" hidden="1" x14ac:dyDescent="0.25">
      <c r="A115" s="7">
        <v>35</v>
      </c>
      <c r="B115" s="8">
        <v>201806010307</v>
      </c>
      <c r="C115" s="5" t="s">
        <v>68</v>
      </c>
      <c r="D115" s="3" t="s">
        <v>795</v>
      </c>
      <c r="E115" s="7" t="s">
        <v>807</v>
      </c>
      <c r="F115" s="7" t="s">
        <v>797</v>
      </c>
    </row>
    <row r="116" spans="1:6" x14ac:dyDescent="0.25">
      <c r="A116" s="7">
        <v>36</v>
      </c>
      <c r="B116" s="8">
        <v>201706040117</v>
      </c>
      <c r="C116" s="9" t="s">
        <v>70</v>
      </c>
      <c r="D116" s="3" t="s">
        <v>805</v>
      </c>
      <c r="E116" s="7" t="s">
        <v>807</v>
      </c>
      <c r="F116" s="7" t="s">
        <v>799</v>
      </c>
    </row>
    <row r="117" spans="1:6" hidden="1" x14ac:dyDescent="0.25">
      <c r="A117" s="7">
        <v>37</v>
      </c>
      <c r="B117" s="8">
        <v>201806060127</v>
      </c>
      <c r="C117" s="9" t="s">
        <v>82</v>
      </c>
      <c r="D117" s="7"/>
      <c r="E117" s="7" t="s">
        <v>807</v>
      </c>
      <c r="F117" s="7"/>
    </row>
    <row r="118" spans="1:6" hidden="1" x14ac:dyDescent="0.25">
      <c r="A118" s="7">
        <v>38</v>
      </c>
      <c r="B118" s="8">
        <v>201806060209</v>
      </c>
      <c r="C118" s="9" t="s">
        <v>62</v>
      </c>
      <c r="D118" s="7"/>
      <c r="E118" s="7" t="s">
        <v>807</v>
      </c>
      <c r="F118" s="7"/>
    </row>
    <row r="119" spans="1:6" hidden="1" x14ac:dyDescent="0.25">
      <c r="A119" s="7">
        <v>39</v>
      </c>
      <c r="B119" s="8">
        <v>201806060301</v>
      </c>
      <c r="C119" s="9" t="s">
        <v>56</v>
      </c>
      <c r="D119" s="7"/>
      <c r="E119" s="7" t="s">
        <v>807</v>
      </c>
      <c r="F119" s="7"/>
    </row>
    <row r="120" spans="1:6" hidden="1" x14ac:dyDescent="0.25">
      <c r="A120" s="7">
        <v>40</v>
      </c>
      <c r="B120" s="8">
        <v>201806060304</v>
      </c>
      <c r="C120" s="9" t="s">
        <v>54</v>
      </c>
      <c r="D120" s="7"/>
      <c r="E120" s="7" t="s">
        <v>807</v>
      </c>
      <c r="F120" s="7"/>
    </row>
    <row r="121" spans="1:6" hidden="1" x14ac:dyDescent="0.25">
      <c r="A121" s="7">
        <v>41</v>
      </c>
      <c r="B121" s="8">
        <v>201806060214</v>
      </c>
      <c r="C121" s="9" t="s">
        <v>76</v>
      </c>
      <c r="D121" s="7"/>
      <c r="E121" s="7" t="s">
        <v>807</v>
      </c>
      <c r="F121" s="7"/>
    </row>
    <row r="122" spans="1:6" hidden="1" x14ac:dyDescent="0.25">
      <c r="A122" s="7">
        <v>42</v>
      </c>
      <c r="B122" s="8">
        <v>201806061013</v>
      </c>
      <c r="C122" s="9" t="s">
        <v>86</v>
      </c>
      <c r="D122" s="7"/>
      <c r="E122" s="7" t="s">
        <v>807</v>
      </c>
      <c r="F122" s="7"/>
    </row>
    <row r="123" spans="1:6" hidden="1" x14ac:dyDescent="0.25">
      <c r="A123" s="7">
        <v>43</v>
      </c>
      <c r="B123" s="8">
        <v>201806060727</v>
      </c>
      <c r="C123" s="9" t="s">
        <v>74</v>
      </c>
      <c r="D123" s="7"/>
      <c r="E123" s="7" t="s">
        <v>807</v>
      </c>
      <c r="F123" s="7"/>
    </row>
    <row r="124" spans="1:6" hidden="1" x14ac:dyDescent="0.25">
      <c r="A124" s="7">
        <v>44</v>
      </c>
      <c r="B124" s="8">
        <v>201806060306</v>
      </c>
      <c r="C124" s="9" t="s">
        <v>67</v>
      </c>
      <c r="D124" s="7"/>
      <c r="E124" s="7" t="s">
        <v>807</v>
      </c>
      <c r="F124" s="7"/>
    </row>
    <row r="125" spans="1:6" x14ac:dyDescent="0.25">
      <c r="A125" s="7">
        <v>45</v>
      </c>
      <c r="B125" s="8">
        <v>201806120220</v>
      </c>
      <c r="C125" s="9" t="s">
        <v>80</v>
      </c>
      <c r="D125" s="3" t="s">
        <v>798</v>
      </c>
      <c r="E125" s="7" t="s">
        <v>807</v>
      </c>
      <c r="F125" s="7" t="s">
        <v>799</v>
      </c>
    </row>
    <row r="126" spans="1:6" hidden="1" x14ac:dyDescent="0.25">
      <c r="A126" s="7">
        <v>46</v>
      </c>
      <c r="B126" s="8">
        <v>201806061214</v>
      </c>
      <c r="C126" s="9" t="s">
        <v>88</v>
      </c>
      <c r="D126" s="7"/>
      <c r="E126" s="7" t="s">
        <v>807</v>
      </c>
      <c r="F126" s="7"/>
    </row>
    <row r="127" spans="1:6" x14ac:dyDescent="0.25">
      <c r="A127" s="7">
        <v>47</v>
      </c>
      <c r="B127" s="8">
        <v>201806022122</v>
      </c>
      <c r="C127" s="9" t="s">
        <v>126</v>
      </c>
      <c r="D127" s="3" t="s">
        <v>798</v>
      </c>
      <c r="E127" s="7" t="s">
        <v>807</v>
      </c>
      <c r="F127" s="7" t="s">
        <v>799</v>
      </c>
    </row>
    <row r="128" spans="1:6" hidden="1" x14ac:dyDescent="0.25">
      <c r="A128" s="7">
        <v>48</v>
      </c>
      <c r="B128" s="8">
        <v>201806040309</v>
      </c>
      <c r="C128" s="9" t="s">
        <v>84</v>
      </c>
      <c r="D128" s="3" t="s">
        <v>798</v>
      </c>
      <c r="E128" s="7" t="s">
        <v>807</v>
      </c>
      <c r="F128" s="7" t="s">
        <v>806</v>
      </c>
    </row>
    <row r="129" spans="1:6" hidden="1" x14ac:dyDescent="0.25">
      <c r="A129" s="7">
        <v>49</v>
      </c>
      <c r="B129" s="8">
        <v>201806060425</v>
      </c>
      <c r="C129" s="9" t="s">
        <v>90</v>
      </c>
      <c r="D129" s="7"/>
      <c r="E129" s="7" t="s">
        <v>807</v>
      </c>
      <c r="F129" s="7"/>
    </row>
    <row r="130" spans="1:6" hidden="1" x14ac:dyDescent="0.25">
      <c r="A130" s="7">
        <v>50</v>
      </c>
      <c r="B130" s="8">
        <v>201627920404</v>
      </c>
      <c r="C130" s="9" t="s">
        <v>108</v>
      </c>
      <c r="D130" s="7"/>
      <c r="E130" s="7" t="s">
        <v>807</v>
      </c>
      <c r="F130" s="7"/>
    </row>
    <row r="131" spans="1:6" hidden="1" x14ac:dyDescent="0.25">
      <c r="A131" s="7">
        <v>51</v>
      </c>
      <c r="B131" s="8">
        <v>201806060401</v>
      </c>
      <c r="C131" s="9" t="s">
        <v>94</v>
      </c>
      <c r="D131" s="7"/>
      <c r="E131" s="7" t="s">
        <v>807</v>
      </c>
      <c r="F131" s="7"/>
    </row>
    <row r="132" spans="1:6" x14ac:dyDescent="0.25">
      <c r="A132" s="7">
        <v>52</v>
      </c>
      <c r="B132" s="8">
        <v>201806120222</v>
      </c>
      <c r="C132" s="9" t="s">
        <v>92</v>
      </c>
      <c r="D132" s="3" t="s">
        <v>798</v>
      </c>
      <c r="E132" s="7" t="s">
        <v>807</v>
      </c>
      <c r="F132" s="7" t="s">
        <v>799</v>
      </c>
    </row>
    <row r="133" spans="1:6" hidden="1" x14ac:dyDescent="0.25">
      <c r="A133" s="7">
        <v>53</v>
      </c>
      <c r="B133" s="8">
        <v>201806060129</v>
      </c>
      <c r="C133" s="9" t="s">
        <v>102</v>
      </c>
      <c r="D133" s="7"/>
      <c r="E133" s="7" t="s">
        <v>807</v>
      </c>
      <c r="F133" s="7"/>
    </row>
    <row r="134" spans="1:6" hidden="1" x14ac:dyDescent="0.25">
      <c r="A134" s="7">
        <v>54</v>
      </c>
      <c r="B134" s="8" t="s">
        <v>119</v>
      </c>
      <c r="C134" s="9" t="s">
        <v>120</v>
      </c>
      <c r="D134" s="3" t="s">
        <v>798</v>
      </c>
      <c r="E134" s="7" t="s">
        <v>807</v>
      </c>
      <c r="F134" s="7" t="s">
        <v>806</v>
      </c>
    </row>
    <row r="135" spans="1:6" hidden="1" x14ac:dyDescent="0.25">
      <c r="A135" s="7">
        <v>55</v>
      </c>
      <c r="B135" s="8">
        <v>201806060408</v>
      </c>
      <c r="C135" s="9" t="s">
        <v>96</v>
      </c>
      <c r="D135" s="7"/>
      <c r="E135" s="7" t="s">
        <v>807</v>
      </c>
      <c r="F135" s="7"/>
    </row>
    <row r="136" spans="1:6" hidden="1" x14ac:dyDescent="0.25">
      <c r="A136" s="7">
        <v>56</v>
      </c>
      <c r="B136" s="8">
        <v>201806060725</v>
      </c>
      <c r="C136" s="9" t="s">
        <v>130</v>
      </c>
      <c r="D136" s="7"/>
      <c r="E136" s="7" t="s">
        <v>807</v>
      </c>
      <c r="F136" s="7"/>
    </row>
    <row r="137" spans="1:6" hidden="1" x14ac:dyDescent="0.25">
      <c r="A137" s="7">
        <v>57</v>
      </c>
      <c r="B137" s="8">
        <v>201806060602</v>
      </c>
      <c r="C137" s="9" t="s">
        <v>116</v>
      </c>
      <c r="D137" s="7"/>
      <c r="E137" s="7" t="s">
        <v>807</v>
      </c>
      <c r="F137" s="7"/>
    </row>
    <row r="138" spans="1:6" hidden="1" x14ac:dyDescent="0.25">
      <c r="A138" s="7">
        <v>58</v>
      </c>
      <c r="B138" s="8">
        <v>201806060529</v>
      </c>
      <c r="C138" s="9" t="s">
        <v>100</v>
      </c>
      <c r="D138" s="7"/>
      <c r="E138" s="7" t="s">
        <v>807</v>
      </c>
      <c r="F138" s="7"/>
    </row>
    <row r="139" spans="1:6" hidden="1" x14ac:dyDescent="0.25">
      <c r="A139" s="7">
        <v>59</v>
      </c>
      <c r="B139" s="8">
        <v>201806060426</v>
      </c>
      <c r="C139" s="9" t="s">
        <v>140</v>
      </c>
      <c r="D139" s="7"/>
      <c r="E139" s="7" t="s">
        <v>807</v>
      </c>
      <c r="F139" s="7"/>
    </row>
    <row r="140" spans="1:6" hidden="1" x14ac:dyDescent="0.25">
      <c r="A140" s="7">
        <v>60</v>
      </c>
      <c r="B140" s="8">
        <v>201806060506</v>
      </c>
      <c r="C140" s="9" t="s">
        <v>106</v>
      </c>
      <c r="D140" s="7"/>
      <c r="E140" s="7" t="s">
        <v>807</v>
      </c>
      <c r="F140" s="7"/>
    </row>
    <row r="141" spans="1:6" x14ac:dyDescent="0.25">
      <c r="A141" s="7">
        <v>61</v>
      </c>
      <c r="B141" s="8">
        <v>201806061131</v>
      </c>
      <c r="C141" s="9" t="s">
        <v>134</v>
      </c>
      <c r="D141" s="3" t="s">
        <v>798</v>
      </c>
      <c r="E141" s="7" t="s">
        <v>807</v>
      </c>
      <c r="F141" s="7" t="s">
        <v>799</v>
      </c>
    </row>
    <row r="142" spans="1:6" hidden="1" x14ac:dyDescent="0.25">
      <c r="A142" s="7">
        <v>62</v>
      </c>
      <c r="B142" s="8">
        <v>201806060613</v>
      </c>
      <c r="C142" s="9" t="s">
        <v>98</v>
      </c>
      <c r="D142" s="7"/>
      <c r="E142" s="7" t="s">
        <v>807</v>
      </c>
      <c r="F142" s="7"/>
    </row>
    <row r="143" spans="1:6" x14ac:dyDescent="0.25">
      <c r="A143" s="7">
        <v>63</v>
      </c>
      <c r="B143" s="8">
        <v>201806041022</v>
      </c>
      <c r="C143" s="9" t="s">
        <v>110</v>
      </c>
      <c r="D143" s="3" t="s">
        <v>798</v>
      </c>
      <c r="E143" s="7" t="s">
        <v>807</v>
      </c>
      <c r="F143" s="7" t="s">
        <v>799</v>
      </c>
    </row>
    <row r="144" spans="1:6" hidden="1" x14ac:dyDescent="0.25">
      <c r="A144" s="7">
        <v>64</v>
      </c>
      <c r="B144" s="8">
        <v>201806060809</v>
      </c>
      <c r="C144" s="9" t="s">
        <v>114</v>
      </c>
      <c r="D144" s="7"/>
      <c r="E144" s="7" t="s">
        <v>807</v>
      </c>
      <c r="F144" s="7"/>
    </row>
    <row r="145" spans="1:6" hidden="1" x14ac:dyDescent="0.25">
      <c r="A145" s="7">
        <v>65</v>
      </c>
      <c r="B145" s="8">
        <v>201806060422</v>
      </c>
      <c r="C145" s="9" t="s">
        <v>122</v>
      </c>
      <c r="D145" s="7"/>
      <c r="E145" s="7" t="s">
        <v>807</v>
      </c>
      <c r="F145" s="7"/>
    </row>
    <row r="146" spans="1:6" hidden="1" x14ac:dyDescent="0.25">
      <c r="A146" s="7">
        <v>66</v>
      </c>
      <c r="B146" s="8">
        <v>201806060711</v>
      </c>
      <c r="C146" s="9" t="s">
        <v>132</v>
      </c>
      <c r="D146" s="7"/>
      <c r="E146" s="7" t="s">
        <v>807</v>
      </c>
      <c r="F146" s="7"/>
    </row>
    <row r="147" spans="1:6" hidden="1" x14ac:dyDescent="0.25">
      <c r="A147" s="7">
        <v>67</v>
      </c>
      <c r="B147" s="8">
        <v>201806060719</v>
      </c>
      <c r="C147" s="9" t="s">
        <v>154</v>
      </c>
      <c r="D147" s="7"/>
      <c r="E147" s="7" t="s">
        <v>807</v>
      </c>
      <c r="F147" s="7"/>
    </row>
    <row r="148" spans="1:6" hidden="1" x14ac:dyDescent="0.25">
      <c r="A148" s="7">
        <v>68</v>
      </c>
      <c r="B148" s="8">
        <v>201806060618</v>
      </c>
      <c r="C148" s="9" t="s">
        <v>144</v>
      </c>
      <c r="D148" s="7"/>
      <c r="E148" s="7" t="s">
        <v>807</v>
      </c>
      <c r="F148" s="7"/>
    </row>
    <row r="149" spans="1:6" hidden="1" x14ac:dyDescent="0.25">
      <c r="A149" s="7">
        <v>69</v>
      </c>
      <c r="B149" s="8">
        <v>201806060525</v>
      </c>
      <c r="C149" s="9" t="s">
        <v>118</v>
      </c>
      <c r="D149" s="7"/>
      <c r="E149" s="7" t="s">
        <v>807</v>
      </c>
      <c r="F149" s="7"/>
    </row>
    <row r="150" spans="1:6" hidden="1" x14ac:dyDescent="0.25">
      <c r="A150" s="7">
        <v>70</v>
      </c>
      <c r="B150" s="8">
        <v>201806060518</v>
      </c>
      <c r="C150" s="9" t="s">
        <v>112</v>
      </c>
      <c r="D150" s="7"/>
      <c r="E150" s="7" t="s">
        <v>807</v>
      </c>
      <c r="F150" s="7"/>
    </row>
    <row r="151" spans="1:6" hidden="1" x14ac:dyDescent="0.25">
      <c r="A151" s="7">
        <v>71</v>
      </c>
      <c r="B151" s="8">
        <v>201806060819</v>
      </c>
      <c r="C151" s="9" t="s">
        <v>152</v>
      </c>
      <c r="D151" s="7"/>
      <c r="E151" s="7" t="s">
        <v>807</v>
      </c>
      <c r="F151" s="7"/>
    </row>
    <row r="152" spans="1:6" hidden="1" x14ac:dyDescent="0.25">
      <c r="A152" s="7">
        <v>72</v>
      </c>
      <c r="B152" s="8">
        <v>201806060309</v>
      </c>
      <c r="C152" s="9" t="s">
        <v>142</v>
      </c>
      <c r="D152" s="7"/>
      <c r="E152" s="7" t="s">
        <v>807</v>
      </c>
      <c r="F152" s="7"/>
    </row>
    <row r="153" spans="1:6" hidden="1" x14ac:dyDescent="0.25">
      <c r="A153" s="7">
        <v>73</v>
      </c>
      <c r="B153" s="8">
        <v>201806060411</v>
      </c>
      <c r="C153" s="9" t="s">
        <v>104</v>
      </c>
      <c r="D153" s="7"/>
      <c r="E153" s="7" t="s">
        <v>807</v>
      </c>
      <c r="F153" s="7"/>
    </row>
    <row r="154" spans="1:6" hidden="1" x14ac:dyDescent="0.25">
      <c r="A154" s="7">
        <v>74</v>
      </c>
      <c r="B154" s="8">
        <v>201806060515</v>
      </c>
      <c r="C154" s="9" t="s">
        <v>128</v>
      </c>
      <c r="D154" s="7"/>
      <c r="E154" s="7" t="s">
        <v>807</v>
      </c>
      <c r="F154" s="7"/>
    </row>
    <row r="155" spans="1:6" hidden="1" x14ac:dyDescent="0.25">
      <c r="A155" s="7">
        <v>75</v>
      </c>
      <c r="B155" s="8">
        <v>201806060423</v>
      </c>
      <c r="C155" s="9" t="s">
        <v>148</v>
      </c>
      <c r="D155" s="7"/>
      <c r="E155" s="7" t="s">
        <v>807</v>
      </c>
      <c r="F155" s="7"/>
    </row>
    <row r="156" spans="1:6" hidden="1" x14ac:dyDescent="0.25">
      <c r="A156" s="7">
        <v>76</v>
      </c>
      <c r="B156" s="8">
        <v>201806060415</v>
      </c>
      <c r="C156" s="9" t="s">
        <v>136</v>
      </c>
      <c r="D156" s="7"/>
      <c r="E156" s="7" t="s">
        <v>807</v>
      </c>
      <c r="F156" s="7"/>
    </row>
    <row r="157" spans="1:6" hidden="1" x14ac:dyDescent="0.25">
      <c r="A157" s="7">
        <v>77</v>
      </c>
      <c r="B157" s="8">
        <v>201806060324</v>
      </c>
      <c r="C157" s="9" t="s">
        <v>156</v>
      </c>
      <c r="D157" s="7"/>
      <c r="E157" s="7" t="s">
        <v>807</v>
      </c>
      <c r="F157" s="7"/>
    </row>
    <row r="158" spans="1:6" hidden="1" x14ac:dyDescent="0.25">
      <c r="A158" s="7">
        <v>78</v>
      </c>
      <c r="B158" s="8">
        <v>201806060320</v>
      </c>
      <c r="C158" s="9" t="s">
        <v>150</v>
      </c>
      <c r="D158" s="7"/>
      <c r="E158" s="7" t="s">
        <v>807</v>
      </c>
      <c r="F158" s="7"/>
    </row>
    <row r="159" spans="1:6" hidden="1" x14ac:dyDescent="0.25">
      <c r="A159" s="7">
        <v>79</v>
      </c>
      <c r="B159" s="8">
        <v>201706060614</v>
      </c>
      <c r="C159" s="9" t="s">
        <v>168</v>
      </c>
      <c r="D159" s="7"/>
      <c r="E159" s="7" t="s">
        <v>807</v>
      </c>
      <c r="F159" s="7"/>
    </row>
    <row r="160" spans="1:6" hidden="1" x14ac:dyDescent="0.25">
      <c r="A160" s="7">
        <v>80</v>
      </c>
      <c r="B160" s="8">
        <v>201806060318</v>
      </c>
      <c r="C160" s="9" t="s">
        <v>146</v>
      </c>
      <c r="D160" s="7"/>
      <c r="E160" s="7" t="s">
        <v>807</v>
      </c>
      <c r="F160" s="7"/>
    </row>
    <row r="161" spans="1:6" hidden="1" x14ac:dyDescent="0.25">
      <c r="A161" s="7">
        <v>81</v>
      </c>
      <c r="B161" s="8">
        <v>201806060313</v>
      </c>
      <c r="C161" s="9" t="s">
        <v>164</v>
      </c>
      <c r="D161" s="7"/>
      <c r="E161" s="7" t="s">
        <v>807</v>
      </c>
      <c r="F161" s="7"/>
    </row>
    <row r="162" spans="1:6" hidden="1" x14ac:dyDescent="0.25">
      <c r="A162" s="7">
        <v>82</v>
      </c>
      <c r="B162" s="8">
        <v>201806060424</v>
      </c>
      <c r="C162" s="9" t="s">
        <v>166</v>
      </c>
      <c r="D162" s="7"/>
      <c r="E162" s="7" t="s">
        <v>807</v>
      </c>
      <c r="F162" s="7"/>
    </row>
    <row r="163" spans="1:6" hidden="1" x14ac:dyDescent="0.25">
      <c r="A163" s="7">
        <v>83</v>
      </c>
      <c r="B163" s="8">
        <v>201806060325</v>
      </c>
      <c r="C163" s="9" t="s">
        <v>124</v>
      </c>
      <c r="D163" s="7"/>
      <c r="E163" s="7" t="s">
        <v>807</v>
      </c>
      <c r="F163" s="7"/>
    </row>
    <row r="164" spans="1:6" hidden="1" x14ac:dyDescent="0.25">
      <c r="A164" s="7">
        <v>84</v>
      </c>
      <c r="B164" s="8">
        <v>201806060310</v>
      </c>
      <c r="C164" s="9" t="s">
        <v>170</v>
      </c>
      <c r="D164" s="7"/>
      <c r="E164" s="7" t="s">
        <v>807</v>
      </c>
      <c r="F164" s="7"/>
    </row>
    <row r="165" spans="1:6" hidden="1" x14ac:dyDescent="0.25">
      <c r="A165" s="7">
        <v>85</v>
      </c>
      <c r="B165" s="8">
        <v>201806060319</v>
      </c>
      <c r="C165" s="9" t="s">
        <v>138</v>
      </c>
      <c r="D165" s="7"/>
      <c r="E165" s="7" t="s">
        <v>807</v>
      </c>
      <c r="F165" s="7"/>
    </row>
    <row r="166" spans="1:6" hidden="1" x14ac:dyDescent="0.25">
      <c r="A166" s="7">
        <v>86</v>
      </c>
      <c r="B166" s="8">
        <v>201806060820</v>
      </c>
      <c r="C166" s="9" t="s">
        <v>192</v>
      </c>
      <c r="D166" s="7"/>
      <c r="E166" s="7" t="s">
        <v>807</v>
      </c>
      <c r="F166" s="7"/>
    </row>
    <row r="167" spans="1:6" hidden="1" x14ac:dyDescent="0.25">
      <c r="A167" s="7">
        <v>87</v>
      </c>
      <c r="B167" s="8">
        <v>201806060331</v>
      </c>
      <c r="C167" s="9" t="s">
        <v>158</v>
      </c>
      <c r="D167" s="7"/>
      <c r="E167" s="7" t="s">
        <v>807</v>
      </c>
      <c r="F167" s="7"/>
    </row>
    <row r="168" spans="1:6" hidden="1" x14ac:dyDescent="0.25">
      <c r="A168" s="7">
        <v>88</v>
      </c>
      <c r="B168" s="8">
        <v>201806060317</v>
      </c>
      <c r="C168" s="9" t="s">
        <v>172</v>
      </c>
      <c r="D168" s="7"/>
      <c r="E168" s="7" t="s">
        <v>807</v>
      </c>
      <c r="F168" s="7"/>
    </row>
    <row r="169" spans="1:6" hidden="1" x14ac:dyDescent="0.25">
      <c r="A169" s="7">
        <v>89</v>
      </c>
      <c r="B169" s="8">
        <v>201806060312</v>
      </c>
      <c r="C169" s="9" t="s">
        <v>160</v>
      </c>
      <c r="D169" s="7"/>
      <c r="E169" s="7" t="s">
        <v>807</v>
      </c>
      <c r="F169" s="7"/>
    </row>
    <row r="170" spans="1:6" hidden="1" x14ac:dyDescent="0.25">
      <c r="A170" s="7">
        <v>90</v>
      </c>
      <c r="B170" s="8">
        <v>201806060420</v>
      </c>
      <c r="C170" s="9" t="s">
        <v>178</v>
      </c>
      <c r="D170" s="7"/>
      <c r="E170" s="7" t="s">
        <v>807</v>
      </c>
      <c r="F170" s="7"/>
    </row>
    <row r="171" spans="1:6" hidden="1" x14ac:dyDescent="0.25">
      <c r="A171" s="7">
        <v>91</v>
      </c>
      <c r="B171" s="8" t="s">
        <v>179</v>
      </c>
      <c r="C171" s="9" t="s">
        <v>180</v>
      </c>
      <c r="D171" s="3" t="s">
        <v>802</v>
      </c>
      <c r="E171" s="7" t="s">
        <v>807</v>
      </c>
      <c r="F171" s="7" t="s">
        <v>797</v>
      </c>
    </row>
    <row r="172" spans="1:6" hidden="1" x14ac:dyDescent="0.25">
      <c r="A172" s="7">
        <v>92</v>
      </c>
      <c r="B172" s="8">
        <v>201806060307</v>
      </c>
      <c r="C172" s="9" t="s">
        <v>174</v>
      </c>
      <c r="D172" s="7"/>
      <c r="E172" s="7" t="s">
        <v>807</v>
      </c>
      <c r="F172" s="7"/>
    </row>
    <row r="173" spans="1:6" hidden="1" x14ac:dyDescent="0.25">
      <c r="A173" s="7">
        <v>93</v>
      </c>
      <c r="B173" s="8">
        <v>201806060728</v>
      </c>
      <c r="C173" s="9" t="s">
        <v>182</v>
      </c>
      <c r="D173" s="7"/>
      <c r="E173" s="7" t="s">
        <v>807</v>
      </c>
      <c r="F173" s="7"/>
    </row>
    <row r="174" spans="1:6" hidden="1" x14ac:dyDescent="0.25">
      <c r="A174" s="7">
        <v>94</v>
      </c>
      <c r="B174" s="8">
        <v>201806060416</v>
      </c>
      <c r="C174" s="9" t="s">
        <v>176</v>
      </c>
      <c r="D174" s="7"/>
      <c r="E174" s="7" t="s">
        <v>807</v>
      </c>
      <c r="F174" s="7"/>
    </row>
    <row r="175" spans="1:6" hidden="1" x14ac:dyDescent="0.25">
      <c r="A175" s="7">
        <v>95</v>
      </c>
      <c r="B175" s="8">
        <v>201806060429</v>
      </c>
      <c r="C175" s="9" t="s">
        <v>186</v>
      </c>
      <c r="D175" s="7"/>
      <c r="E175" s="7" t="s">
        <v>807</v>
      </c>
      <c r="F175" s="7"/>
    </row>
    <row r="176" spans="1:6" hidden="1" x14ac:dyDescent="0.25">
      <c r="A176" s="7">
        <v>96</v>
      </c>
      <c r="B176" s="8">
        <v>201806060814</v>
      </c>
      <c r="C176" s="9" t="s">
        <v>206</v>
      </c>
      <c r="D176" s="7"/>
      <c r="E176" s="7" t="s">
        <v>807</v>
      </c>
      <c r="F176" s="7"/>
    </row>
    <row r="177" spans="1:6" hidden="1" x14ac:dyDescent="0.25">
      <c r="A177" s="7">
        <v>97</v>
      </c>
      <c r="B177" s="8">
        <v>201806060906</v>
      </c>
      <c r="C177" s="9" t="s">
        <v>190</v>
      </c>
      <c r="D177" s="7"/>
      <c r="E177" s="7" t="s">
        <v>807</v>
      </c>
      <c r="F177" s="7"/>
    </row>
    <row r="178" spans="1:6" hidden="1" x14ac:dyDescent="0.25">
      <c r="A178" s="7">
        <v>98</v>
      </c>
      <c r="B178" s="8">
        <v>201806060621</v>
      </c>
      <c r="C178" s="9" t="s">
        <v>200</v>
      </c>
      <c r="D178" s="7"/>
      <c r="E178" s="7" t="s">
        <v>807</v>
      </c>
      <c r="F178" s="7"/>
    </row>
    <row r="179" spans="1:6" hidden="1" x14ac:dyDescent="0.25">
      <c r="A179" s="7">
        <v>99</v>
      </c>
      <c r="B179" s="8">
        <v>201806060308</v>
      </c>
      <c r="C179" s="9" t="s">
        <v>162</v>
      </c>
      <c r="D179" s="7"/>
      <c r="E179" s="7" t="s">
        <v>807</v>
      </c>
      <c r="F179" s="7"/>
    </row>
    <row r="180" spans="1:6" hidden="1" x14ac:dyDescent="0.25">
      <c r="A180" s="7">
        <v>100</v>
      </c>
      <c r="B180" s="8" t="s">
        <v>183</v>
      </c>
      <c r="C180" s="9" t="s">
        <v>184</v>
      </c>
      <c r="D180" s="3" t="s">
        <v>802</v>
      </c>
      <c r="E180" s="7" t="s">
        <v>807</v>
      </c>
      <c r="F180" s="7" t="s">
        <v>797</v>
      </c>
    </row>
    <row r="181" spans="1:6" hidden="1" x14ac:dyDescent="0.25">
      <c r="A181" s="7">
        <v>101</v>
      </c>
      <c r="B181" s="8">
        <v>201806060412</v>
      </c>
      <c r="C181" s="9" t="s">
        <v>188</v>
      </c>
      <c r="D181" s="7"/>
      <c r="E181" s="7" t="s">
        <v>807</v>
      </c>
      <c r="F181" s="7"/>
    </row>
    <row r="182" spans="1:6" hidden="1" x14ac:dyDescent="0.25">
      <c r="A182" s="7">
        <v>102</v>
      </c>
      <c r="B182" s="8">
        <v>201806060427</v>
      </c>
      <c r="C182" s="9" t="s">
        <v>202</v>
      </c>
      <c r="D182" s="7"/>
      <c r="E182" s="7" t="s">
        <v>807</v>
      </c>
      <c r="F182" s="7"/>
    </row>
    <row r="183" spans="1:6" hidden="1" x14ac:dyDescent="0.25">
      <c r="A183" s="7">
        <v>103</v>
      </c>
      <c r="B183" s="8">
        <v>201806060605</v>
      </c>
      <c r="C183" s="9" t="s">
        <v>208</v>
      </c>
      <c r="D183" s="7"/>
      <c r="E183" s="7" t="s">
        <v>807</v>
      </c>
      <c r="F183" s="7"/>
    </row>
    <row r="184" spans="1:6" x14ac:dyDescent="0.25">
      <c r="A184" s="7">
        <v>104</v>
      </c>
      <c r="B184" s="8">
        <v>201806040704</v>
      </c>
      <c r="C184" s="9" t="s">
        <v>216</v>
      </c>
      <c r="D184" s="3" t="s">
        <v>798</v>
      </c>
      <c r="E184" s="7" t="s">
        <v>807</v>
      </c>
      <c r="F184" s="7" t="s">
        <v>799</v>
      </c>
    </row>
    <row r="185" spans="1:6" hidden="1" x14ac:dyDescent="0.25">
      <c r="A185" s="7">
        <v>105</v>
      </c>
      <c r="B185" s="8">
        <v>201806060517</v>
      </c>
      <c r="C185" s="9" t="s">
        <v>194</v>
      </c>
      <c r="D185" s="7"/>
      <c r="E185" s="7" t="s">
        <v>807</v>
      </c>
      <c r="F185" s="7"/>
    </row>
    <row r="186" spans="1:6" hidden="1" x14ac:dyDescent="0.25">
      <c r="A186" s="7">
        <v>106</v>
      </c>
      <c r="B186" s="8">
        <v>201806060315</v>
      </c>
      <c r="C186" s="9" t="s">
        <v>196</v>
      </c>
      <c r="D186" s="7"/>
      <c r="E186" s="7" t="s">
        <v>807</v>
      </c>
      <c r="F186" s="7"/>
    </row>
    <row r="187" spans="1:6" hidden="1" x14ac:dyDescent="0.25">
      <c r="A187" s="7">
        <v>107</v>
      </c>
      <c r="B187" s="8">
        <v>201806060302</v>
      </c>
      <c r="C187" s="9" t="s">
        <v>204</v>
      </c>
      <c r="D187" s="7"/>
      <c r="E187" s="7" t="s">
        <v>807</v>
      </c>
      <c r="F187" s="7"/>
    </row>
    <row r="188" spans="1:6" hidden="1" x14ac:dyDescent="0.25">
      <c r="A188" s="7">
        <v>108</v>
      </c>
      <c r="B188" s="8">
        <v>201806060724</v>
      </c>
      <c r="C188" s="9" t="s">
        <v>212</v>
      </c>
      <c r="D188" s="7"/>
      <c r="E188" s="7" t="s">
        <v>807</v>
      </c>
      <c r="F188" s="7"/>
    </row>
    <row r="189" spans="1:6" hidden="1" x14ac:dyDescent="0.25">
      <c r="A189" s="7">
        <v>109</v>
      </c>
      <c r="B189" s="8">
        <v>201806060523</v>
      </c>
      <c r="C189" s="9" t="s">
        <v>220</v>
      </c>
      <c r="D189" s="7"/>
      <c r="E189" s="7" t="s">
        <v>807</v>
      </c>
      <c r="F189" s="7"/>
    </row>
    <row r="190" spans="1:6" hidden="1" x14ac:dyDescent="0.25">
      <c r="A190" s="7">
        <v>110</v>
      </c>
      <c r="B190" s="8">
        <v>201806060520</v>
      </c>
      <c r="C190" s="9" t="s">
        <v>210</v>
      </c>
      <c r="D190" s="7"/>
      <c r="E190" s="7" t="s">
        <v>807</v>
      </c>
      <c r="F190" s="7"/>
    </row>
    <row r="191" spans="1:6" hidden="1" x14ac:dyDescent="0.25">
      <c r="A191" s="7">
        <v>111</v>
      </c>
      <c r="B191" s="8">
        <v>201806060616</v>
      </c>
      <c r="C191" s="9" t="s">
        <v>244</v>
      </c>
      <c r="D191" s="7"/>
      <c r="E191" s="7" t="s">
        <v>807</v>
      </c>
      <c r="F191" s="7"/>
    </row>
    <row r="192" spans="1:6" x14ac:dyDescent="0.25">
      <c r="A192" s="7">
        <v>112</v>
      </c>
      <c r="B192" s="8">
        <v>201806030528</v>
      </c>
      <c r="C192" s="9" t="s">
        <v>236</v>
      </c>
      <c r="D192" s="3" t="s">
        <v>798</v>
      </c>
      <c r="E192" s="7" t="s">
        <v>807</v>
      </c>
      <c r="F192" s="7" t="s">
        <v>799</v>
      </c>
    </row>
    <row r="193" spans="1:6" hidden="1" x14ac:dyDescent="0.25">
      <c r="A193" s="7">
        <v>113</v>
      </c>
      <c r="B193" s="8">
        <v>201806020928</v>
      </c>
      <c r="C193" s="9" t="s">
        <v>246</v>
      </c>
      <c r="D193" s="3" t="s">
        <v>798</v>
      </c>
      <c r="E193" s="7" t="s">
        <v>807</v>
      </c>
      <c r="F193" s="7" t="s">
        <v>806</v>
      </c>
    </row>
    <row r="194" spans="1:6" hidden="1" x14ac:dyDescent="0.25">
      <c r="A194" s="7">
        <v>114</v>
      </c>
      <c r="B194" s="8">
        <v>201806060311</v>
      </c>
      <c r="C194" s="9" t="s">
        <v>218</v>
      </c>
      <c r="D194" s="7"/>
      <c r="E194" s="7" t="s">
        <v>807</v>
      </c>
      <c r="F194" s="7"/>
    </row>
    <row r="195" spans="1:6" hidden="1" x14ac:dyDescent="0.25">
      <c r="A195" s="7">
        <v>115</v>
      </c>
      <c r="B195" s="8">
        <v>201806060522</v>
      </c>
      <c r="C195" s="9" t="s">
        <v>198</v>
      </c>
      <c r="D195" s="7"/>
      <c r="E195" s="7" t="s">
        <v>807</v>
      </c>
      <c r="F195" s="7"/>
    </row>
    <row r="196" spans="1:6" hidden="1" x14ac:dyDescent="0.25">
      <c r="A196" s="7">
        <v>116</v>
      </c>
      <c r="B196" s="8">
        <v>201806060419</v>
      </c>
      <c r="C196" s="9" t="s">
        <v>230</v>
      </c>
      <c r="D196" s="7"/>
      <c r="E196" s="7" t="s">
        <v>807</v>
      </c>
      <c r="F196" s="7"/>
    </row>
    <row r="197" spans="1:6" hidden="1" x14ac:dyDescent="0.25">
      <c r="A197" s="7">
        <v>117</v>
      </c>
      <c r="B197" s="8">
        <v>201806060524</v>
      </c>
      <c r="C197" s="9" t="s">
        <v>240</v>
      </c>
      <c r="D197" s="7"/>
      <c r="E197" s="7" t="s">
        <v>807</v>
      </c>
      <c r="F197" s="7"/>
    </row>
    <row r="198" spans="1:6" hidden="1" x14ac:dyDescent="0.25">
      <c r="A198" s="7">
        <v>118</v>
      </c>
      <c r="B198" s="8">
        <v>201806061225</v>
      </c>
      <c r="C198" s="9" t="s">
        <v>226</v>
      </c>
      <c r="D198" s="7"/>
      <c r="E198" s="7" t="s">
        <v>807</v>
      </c>
      <c r="F198" s="7"/>
    </row>
    <row r="199" spans="1:6" hidden="1" x14ac:dyDescent="0.25">
      <c r="A199" s="7">
        <v>119</v>
      </c>
      <c r="B199" s="8">
        <v>201806060714</v>
      </c>
      <c r="C199" s="9" t="s">
        <v>224</v>
      </c>
      <c r="D199" s="7"/>
      <c r="E199" s="7" t="s">
        <v>807</v>
      </c>
      <c r="F199" s="7"/>
    </row>
    <row r="200" spans="1:6" hidden="1" x14ac:dyDescent="0.25">
      <c r="A200" s="7">
        <v>120</v>
      </c>
      <c r="B200" s="8">
        <v>201806060323</v>
      </c>
      <c r="C200" s="9" t="s">
        <v>214</v>
      </c>
      <c r="D200" s="7"/>
      <c r="E200" s="7" t="s">
        <v>807</v>
      </c>
      <c r="F200" s="7"/>
    </row>
    <row r="201" spans="1:6" hidden="1" x14ac:dyDescent="0.25">
      <c r="A201" s="7">
        <v>121</v>
      </c>
      <c r="B201" s="8">
        <v>201806060211</v>
      </c>
      <c r="C201" s="9" t="s">
        <v>232</v>
      </c>
      <c r="D201" s="7"/>
      <c r="E201" s="7" t="s">
        <v>807</v>
      </c>
      <c r="F201" s="7"/>
    </row>
    <row r="202" spans="1:6" hidden="1" x14ac:dyDescent="0.25">
      <c r="A202" s="7">
        <v>122</v>
      </c>
      <c r="B202" s="8">
        <v>201806060327</v>
      </c>
      <c r="C202" s="9" t="s">
        <v>228</v>
      </c>
      <c r="D202" s="7"/>
      <c r="E202" s="7" t="s">
        <v>807</v>
      </c>
      <c r="F202" s="7"/>
    </row>
    <row r="203" spans="1:6" hidden="1" x14ac:dyDescent="0.25">
      <c r="A203" s="7">
        <v>123</v>
      </c>
      <c r="B203" s="8">
        <v>201806060716</v>
      </c>
      <c r="C203" s="9" t="s">
        <v>238</v>
      </c>
      <c r="D203" s="7"/>
      <c r="E203" s="7" t="s">
        <v>807</v>
      </c>
      <c r="F203" s="7"/>
    </row>
    <row r="204" spans="1:6" hidden="1" x14ac:dyDescent="0.25">
      <c r="A204" s="7">
        <v>124</v>
      </c>
      <c r="B204" s="8">
        <v>201806060717</v>
      </c>
      <c r="C204" s="9" t="s">
        <v>242</v>
      </c>
      <c r="D204" s="7"/>
      <c r="E204" s="7" t="s">
        <v>807</v>
      </c>
      <c r="F204" s="7"/>
    </row>
    <row r="205" spans="1:6" hidden="1" x14ac:dyDescent="0.25">
      <c r="A205" s="7">
        <v>125</v>
      </c>
      <c r="B205" s="8">
        <v>201806060418</v>
      </c>
      <c r="C205" s="9" t="s">
        <v>234</v>
      </c>
      <c r="D205" s="7"/>
      <c r="E205" s="7" t="s">
        <v>807</v>
      </c>
      <c r="F205" s="7"/>
    </row>
    <row r="206" spans="1:6" hidden="1" x14ac:dyDescent="0.25">
      <c r="A206" s="7">
        <v>126</v>
      </c>
      <c r="B206" s="8">
        <v>201806060801</v>
      </c>
      <c r="C206" s="9" t="s">
        <v>222</v>
      </c>
      <c r="D206" s="7"/>
      <c r="E206" s="7" t="s">
        <v>807</v>
      </c>
      <c r="F206" s="7"/>
    </row>
    <row r="207" spans="1:6" hidden="1" x14ac:dyDescent="0.25">
      <c r="A207" s="7">
        <v>127</v>
      </c>
      <c r="B207" s="8">
        <v>201806060504</v>
      </c>
      <c r="C207" s="9" t="s">
        <v>251</v>
      </c>
      <c r="D207" s="7" t="s">
        <v>810</v>
      </c>
      <c r="E207" s="7" t="s">
        <v>807</v>
      </c>
      <c r="F207" s="7" t="s">
        <v>797</v>
      </c>
    </row>
    <row r="208" spans="1:6" hidden="1" x14ac:dyDescent="0.25">
      <c r="A208" s="7">
        <v>128</v>
      </c>
      <c r="B208" s="8">
        <v>201806060223</v>
      </c>
      <c r="C208" s="9" t="s">
        <v>250</v>
      </c>
      <c r="D208" s="7"/>
      <c r="E208" s="7" t="s">
        <v>807</v>
      </c>
      <c r="F208" s="7"/>
    </row>
    <row r="209" spans="1:6" hidden="1" x14ac:dyDescent="0.25">
      <c r="A209" s="7">
        <v>129</v>
      </c>
      <c r="B209" s="8">
        <v>201806060430</v>
      </c>
      <c r="C209" s="9" t="s">
        <v>248</v>
      </c>
      <c r="D209" s="7"/>
      <c r="E209" s="7" t="s">
        <v>807</v>
      </c>
      <c r="F209" s="7"/>
    </row>
    <row r="210" spans="1:6" x14ac:dyDescent="0.25">
      <c r="A210" s="7">
        <v>130</v>
      </c>
      <c r="B210" s="8">
        <v>201706060407</v>
      </c>
      <c r="C210" s="9" t="s">
        <v>257</v>
      </c>
      <c r="D210" s="3" t="s">
        <v>805</v>
      </c>
      <c r="E210" s="7" t="s">
        <v>807</v>
      </c>
      <c r="F210" s="7" t="s">
        <v>799</v>
      </c>
    </row>
    <row r="211" spans="1:6" hidden="1" x14ac:dyDescent="0.25">
      <c r="A211" s="7">
        <v>131</v>
      </c>
      <c r="B211" s="8">
        <v>201806060530</v>
      </c>
      <c r="C211" s="9" t="s">
        <v>253</v>
      </c>
      <c r="D211" s="7"/>
      <c r="E211" s="7" t="s">
        <v>807</v>
      </c>
      <c r="F211" s="7"/>
    </row>
    <row r="212" spans="1:6" x14ac:dyDescent="0.25">
      <c r="A212" s="7">
        <v>132</v>
      </c>
      <c r="B212" s="8">
        <v>201603080615</v>
      </c>
      <c r="C212" s="9" t="s">
        <v>255</v>
      </c>
      <c r="D212" s="3" t="s">
        <v>805</v>
      </c>
      <c r="E212" s="7" t="s">
        <v>807</v>
      </c>
      <c r="F212" s="7" t="s">
        <v>799</v>
      </c>
    </row>
    <row r="213" spans="1:6" hidden="1" x14ac:dyDescent="0.25">
      <c r="A213" s="7">
        <v>133</v>
      </c>
      <c r="B213" s="8">
        <v>201806060606</v>
      </c>
      <c r="C213" s="9" t="s">
        <v>259</v>
      </c>
      <c r="D213" s="7"/>
      <c r="E213" s="7" t="s">
        <v>807</v>
      </c>
      <c r="F213" s="7"/>
    </row>
    <row r="214" spans="1:6" hidden="1" x14ac:dyDescent="0.25">
      <c r="A214" s="7">
        <v>134</v>
      </c>
      <c r="B214" s="8">
        <v>201603080132</v>
      </c>
      <c r="C214" s="9" t="s">
        <v>261</v>
      </c>
      <c r="D214" s="3" t="s">
        <v>805</v>
      </c>
      <c r="E214" s="7" t="s">
        <v>807</v>
      </c>
      <c r="F214" s="7" t="s">
        <v>806</v>
      </c>
    </row>
    <row r="215" spans="1:6" hidden="1" x14ac:dyDescent="0.25">
      <c r="A215" s="7">
        <v>135</v>
      </c>
      <c r="B215" s="8">
        <v>201706060507</v>
      </c>
      <c r="C215" s="9" t="s">
        <v>263</v>
      </c>
      <c r="D215" s="7"/>
      <c r="E215" s="7" t="s">
        <v>807</v>
      </c>
      <c r="F215" s="7"/>
    </row>
    <row r="216" spans="1:6" hidden="1" x14ac:dyDescent="0.25">
      <c r="A216" s="3">
        <v>1</v>
      </c>
      <c r="B216" s="4" t="s">
        <v>555</v>
      </c>
      <c r="C216" s="6" t="s">
        <v>556</v>
      </c>
      <c r="D216" s="3" t="s">
        <v>798</v>
      </c>
      <c r="E216" s="7" t="s">
        <v>811</v>
      </c>
      <c r="F216" s="7" t="s">
        <v>806</v>
      </c>
    </row>
    <row r="217" spans="1:6" hidden="1" x14ac:dyDescent="0.25">
      <c r="A217" s="3">
        <v>2</v>
      </c>
      <c r="B217" s="4">
        <v>201806041328</v>
      </c>
      <c r="C217" s="6" t="s">
        <v>487</v>
      </c>
      <c r="D217" s="3" t="s">
        <v>798</v>
      </c>
      <c r="E217" s="7" t="s">
        <v>811</v>
      </c>
      <c r="F217" s="7" t="s">
        <v>808</v>
      </c>
    </row>
    <row r="218" spans="1:6" hidden="1" x14ac:dyDescent="0.25">
      <c r="A218" s="3">
        <v>3</v>
      </c>
      <c r="B218" s="4">
        <v>201806060704</v>
      </c>
      <c r="C218" s="6" t="s">
        <v>509</v>
      </c>
      <c r="D218" s="3"/>
      <c r="E218" s="7" t="s">
        <v>811</v>
      </c>
      <c r="F218" s="7"/>
    </row>
    <row r="219" spans="1:6" hidden="1" x14ac:dyDescent="0.25">
      <c r="A219" s="3">
        <v>4</v>
      </c>
      <c r="B219" s="4">
        <v>201806060812</v>
      </c>
      <c r="C219" s="6" t="s">
        <v>524</v>
      </c>
      <c r="D219" s="3"/>
      <c r="E219" s="7" t="s">
        <v>811</v>
      </c>
      <c r="F219" s="7"/>
    </row>
    <row r="220" spans="1:6" hidden="1" x14ac:dyDescent="0.25">
      <c r="A220" s="3">
        <v>5</v>
      </c>
      <c r="B220" s="4" t="s">
        <v>557</v>
      </c>
      <c r="C220" s="6" t="s">
        <v>558</v>
      </c>
      <c r="D220" s="3" t="s">
        <v>798</v>
      </c>
      <c r="E220" s="7" t="s">
        <v>811</v>
      </c>
      <c r="F220" s="7" t="s">
        <v>806</v>
      </c>
    </row>
    <row r="221" spans="1:6" hidden="1" x14ac:dyDescent="0.25">
      <c r="A221" s="3">
        <v>6</v>
      </c>
      <c r="B221" s="4">
        <v>201806060508</v>
      </c>
      <c r="C221" s="6" t="s">
        <v>499</v>
      </c>
      <c r="D221" s="3"/>
      <c r="E221" s="7" t="s">
        <v>811</v>
      </c>
      <c r="F221" s="7"/>
    </row>
    <row r="222" spans="1:6" hidden="1" x14ac:dyDescent="0.25">
      <c r="A222" s="3">
        <v>7</v>
      </c>
      <c r="B222" s="4">
        <v>201806061228</v>
      </c>
      <c r="C222" s="6" t="s">
        <v>532</v>
      </c>
      <c r="D222" s="3"/>
      <c r="E222" s="7" t="s">
        <v>811</v>
      </c>
      <c r="F222" s="7"/>
    </row>
    <row r="223" spans="1:6" hidden="1" x14ac:dyDescent="0.25">
      <c r="A223" s="3">
        <v>8</v>
      </c>
      <c r="B223" s="4">
        <v>201806060226</v>
      </c>
      <c r="C223" s="6" t="s">
        <v>495</v>
      </c>
      <c r="D223" s="3"/>
      <c r="E223" s="7" t="s">
        <v>811</v>
      </c>
      <c r="F223" s="7"/>
    </row>
    <row r="224" spans="1:6" hidden="1" x14ac:dyDescent="0.25">
      <c r="A224" s="3">
        <v>9</v>
      </c>
      <c r="B224" s="4">
        <v>201806060222</v>
      </c>
      <c r="C224" s="6" t="s">
        <v>493</v>
      </c>
      <c r="D224" s="3"/>
      <c r="E224" s="7" t="s">
        <v>811</v>
      </c>
      <c r="F224" s="7"/>
    </row>
    <row r="225" spans="1:6" hidden="1" x14ac:dyDescent="0.25">
      <c r="A225" s="3">
        <v>10</v>
      </c>
      <c r="B225" s="4">
        <v>201806060813</v>
      </c>
      <c r="C225" s="6" t="s">
        <v>526</v>
      </c>
      <c r="D225" s="3"/>
      <c r="E225" s="7" t="s">
        <v>811</v>
      </c>
      <c r="F225" s="7"/>
    </row>
    <row r="226" spans="1:6" hidden="1" x14ac:dyDescent="0.25">
      <c r="A226" s="3">
        <v>11</v>
      </c>
      <c r="B226" s="4">
        <v>201806060816</v>
      </c>
      <c r="C226" s="6" t="s">
        <v>528</v>
      </c>
      <c r="D226" s="3"/>
      <c r="E226" s="7" t="s">
        <v>811</v>
      </c>
      <c r="F226" s="7"/>
    </row>
    <row r="227" spans="1:6" hidden="1" x14ac:dyDescent="0.25">
      <c r="A227" s="3">
        <v>12</v>
      </c>
      <c r="B227" s="4">
        <v>201806062506</v>
      </c>
      <c r="C227" s="6" t="s">
        <v>548</v>
      </c>
      <c r="D227" s="3"/>
      <c r="E227" s="7" t="s">
        <v>811</v>
      </c>
      <c r="F227" s="7"/>
    </row>
    <row r="228" spans="1:6" hidden="1" x14ac:dyDescent="0.25">
      <c r="A228" s="3">
        <v>13</v>
      </c>
      <c r="B228" s="4">
        <v>201806050719</v>
      </c>
      <c r="C228" s="6" t="s">
        <v>489</v>
      </c>
      <c r="D228" s="3" t="s">
        <v>798</v>
      </c>
      <c r="E228" s="7" t="s">
        <v>811</v>
      </c>
      <c r="F228" s="7" t="s">
        <v>799</v>
      </c>
    </row>
    <row r="229" spans="1:6" hidden="1" x14ac:dyDescent="0.25">
      <c r="A229" s="3">
        <v>14</v>
      </c>
      <c r="B229" s="4">
        <v>201806021923</v>
      </c>
      <c r="C229" s="6" t="s">
        <v>479</v>
      </c>
      <c r="D229" s="3" t="s">
        <v>798</v>
      </c>
      <c r="E229" s="7" t="s">
        <v>811</v>
      </c>
      <c r="F229" s="7" t="s">
        <v>799</v>
      </c>
    </row>
    <row r="230" spans="1:6" hidden="1" x14ac:dyDescent="0.25">
      <c r="A230" s="3">
        <v>15</v>
      </c>
      <c r="B230" s="4">
        <v>201806060805</v>
      </c>
      <c r="C230" s="6" t="s">
        <v>522</v>
      </c>
      <c r="D230" s="3"/>
      <c r="E230" s="7" t="s">
        <v>811</v>
      </c>
      <c r="F230" s="7"/>
    </row>
    <row r="231" spans="1:6" hidden="1" x14ac:dyDescent="0.25">
      <c r="A231" s="3">
        <v>16</v>
      </c>
      <c r="B231" s="4">
        <v>201806062603</v>
      </c>
      <c r="C231" s="6" t="s">
        <v>550</v>
      </c>
      <c r="D231" s="3"/>
      <c r="E231" s="7" t="s">
        <v>811</v>
      </c>
      <c r="F231" s="7"/>
    </row>
    <row r="232" spans="1:6" hidden="1" x14ac:dyDescent="0.25">
      <c r="A232" s="3">
        <v>17</v>
      </c>
      <c r="B232" s="4">
        <v>201806040926</v>
      </c>
      <c r="C232" s="6" t="s">
        <v>485</v>
      </c>
      <c r="D232" s="3" t="s">
        <v>798</v>
      </c>
      <c r="E232" s="7" t="s">
        <v>811</v>
      </c>
      <c r="F232" s="7" t="s">
        <v>799</v>
      </c>
    </row>
    <row r="233" spans="1:6" hidden="1" x14ac:dyDescent="0.25">
      <c r="A233" s="3">
        <v>18</v>
      </c>
      <c r="B233" s="4">
        <v>201806060802</v>
      </c>
      <c r="C233" s="6" t="s">
        <v>518</v>
      </c>
      <c r="D233" s="3"/>
      <c r="E233" s="7" t="s">
        <v>811</v>
      </c>
      <c r="F233" s="7"/>
    </row>
    <row r="234" spans="1:6" hidden="1" x14ac:dyDescent="0.25">
      <c r="A234" s="3">
        <v>19</v>
      </c>
      <c r="B234" s="4">
        <v>201806060731</v>
      </c>
      <c r="C234" s="6" t="s">
        <v>516</v>
      </c>
      <c r="D234" s="3" t="s">
        <v>810</v>
      </c>
      <c r="E234" s="7" t="s">
        <v>811</v>
      </c>
      <c r="F234" s="7" t="s">
        <v>797</v>
      </c>
    </row>
    <row r="235" spans="1:6" hidden="1" x14ac:dyDescent="0.25">
      <c r="A235" s="3">
        <v>20</v>
      </c>
      <c r="B235" s="4">
        <v>201706062625</v>
      </c>
      <c r="C235" s="6" t="s">
        <v>475</v>
      </c>
      <c r="D235" s="3"/>
      <c r="E235" s="7" t="s">
        <v>811</v>
      </c>
      <c r="F235" s="7"/>
    </row>
    <row r="236" spans="1:6" hidden="1" x14ac:dyDescent="0.25">
      <c r="A236" s="3">
        <v>21</v>
      </c>
      <c r="B236" s="4">
        <v>201706060721</v>
      </c>
      <c r="C236" s="6" t="s">
        <v>469</v>
      </c>
      <c r="D236" s="3"/>
      <c r="E236" s="7" t="s">
        <v>811</v>
      </c>
      <c r="F236" s="7"/>
    </row>
    <row r="237" spans="1:6" hidden="1" x14ac:dyDescent="0.25">
      <c r="A237" s="3">
        <v>22</v>
      </c>
      <c r="B237" s="4">
        <v>201806021126</v>
      </c>
      <c r="C237" s="6" t="s">
        <v>477</v>
      </c>
      <c r="D237" s="3" t="s">
        <v>798</v>
      </c>
      <c r="E237" s="7" t="s">
        <v>811</v>
      </c>
      <c r="F237" s="7" t="s">
        <v>799</v>
      </c>
    </row>
    <row r="238" spans="1:6" hidden="1" x14ac:dyDescent="0.25">
      <c r="A238" s="3">
        <v>23</v>
      </c>
      <c r="B238" s="4">
        <v>201806060831</v>
      </c>
      <c r="C238" s="6" t="s">
        <v>530</v>
      </c>
      <c r="D238" s="3"/>
      <c r="E238" s="7" t="s">
        <v>811</v>
      </c>
      <c r="F238" s="7"/>
    </row>
    <row r="239" spans="1:6" hidden="1" x14ac:dyDescent="0.25">
      <c r="A239" s="3">
        <v>24</v>
      </c>
      <c r="B239" s="4">
        <v>201806040823</v>
      </c>
      <c r="C239" s="6" t="s">
        <v>483</v>
      </c>
      <c r="D239" s="3" t="s">
        <v>798</v>
      </c>
      <c r="E239" s="7" t="s">
        <v>811</v>
      </c>
      <c r="F239" s="7" t="s">
        <v>799</v>
      </c>
    </row>
    <row r="240" spans="1:6" hidden="1" x14ac:dyDescent="0.25">
      <c r="A240" s="3">
        <v>25</v>
      </c>
      <c r="B240" s="4">
        <v>201806030328</v>
      </c>
      <c r="C240" s="6" t="s">
        <v>481</v>
      </c>
      <c r="D240" s="3" t="s">
        <v>798</v>
      </c>
      <c r="E240" s="7" t="s">
        <v>811</v>
      </c>
      <c r="F240" s="7" t="s">
        <v>799</v>
      </c>
    </row>
    <row r="241" spans="1:6" hidden="1" x14ac:dyDescent="0.25">
      <c r="A241" s="3">
        <v>26</v>
      </c>
      <c r="B241" s="4">
        <v>201806110905</v>
      </c>
      <c r="C241" s="6" t="s">
        <v>554</v>
      </c>
      <c r="D241" s="3" t="s">
        <v>798</v>
      </c>
      <c r="E241" s="7" t="s">
        <v>811</v>
      </c>
      <c r="F241" s="7" t="s">
        <v>799</v>
      </c>
    </row>
    <row r="242" spans="1:6" hidden="1" x14ac:dyDescent="0.25">
      <c r="A242" s="3">
        <v>27</v>
      </c>
      <c r="B242" s="4">
        <v>201806062312</v>
      </c>
      <c r="C242" s="6" t="s">
        <v>542</v>
      </c>
      <c r="D242" s="3"/>
      <c r="E242" s="7" t="s">
        <v>811</v>
      </c>
      <c r="F242" s="7"/>
    </row>
    <row r="243" spans="1:6" hidden="1" x14ac:dyDescent="0.25">
      <c r="A243" s="3">
        <v>28</v>
      </c>
      <c r="B243" s="4">
        <v>201806062628</v>
      </c>
      <c r="C243" s="6" t="s">
        <v>552</v>
      </c>
      <c r="D243" s="3"/>
      <c r="E243" s="7" t="s">
        <v>811</v>
      </c>
      <c r="F243" s="7"/>
    </row>
    <row r="244" spans="1:6" hidden="1" x14ac:dyDescent="0.25">
      <c r="A244" s="3">
        <v>29</v>
      </c>
      <c r="B244" s="4">
        <v>201806060705</v>
      </c>
      <c r="C244" s="6" t="s">
        <v>511</v>
      </c>
      <c r="D244" s="3"/>
      <c r="E244" s="7" t="s">
        <v>811</v>
      </c>
      <c r="F244" s="7"/>
    </row>
    <row r="245" spans="1:6" hidden="1" x14ac:dyDescent="0.25">
      <c r="A245" s="3">
        <v>30</v>
      </c>
      <c r="B245" s="4">
        <v>201806060108</v>
      </c>
      <c r="C245" s="6" t="s">
        <v>491</v>
      </c>
      <c r="D245" s="3"/>
      <c r="E245" s="7" t="s">
        <v>811</v>
      </c>
      <c r="F245" s="7"/>
    </row>
    <row r="246" spans="1:6" hidden="1" x14ac:dyDescent="0.25">
      <c r="A246" s="3">
        <v>31</v>
      </c>
      <c r="B246" s="4">
        <v>201806060720</v>
      </c>
      <c r="C246" s="6" t="s">
        <v>513</v>
      </c>
      <c r="D246" s="3"/>
      <c r="E246" s="7" t="s">
        <v>811</v>
      </c>
      <c r="F246" s="7"/>
    </row>
    <row r="247" spans="1:6" hidden="1" x14ac:dyDescent="0.25">
      <c r="A247" s="3">
        <v>32</v>
      </c>
      <c r="B247" s="4">
        <v>201806061902</v>
      </c>
      <c r="C247" s="6" t="s">
        <v>538</v>
      </c>
      <c r="D247" s="3"/>
      <c r="E247" s="7" t="s">
        <v>811</v>
      </c>
      <c r="F247" s="7"/>
    </row>
    <row r="248" spans="1:6" hidden="1" x14ac:dyDescent="0.25">
      <c r="A248" s="3">
        <v>33</v>
      </c>
      <c r="B248" s="4">
        <v>201806061414</v>
      </c>
      <c r="C248" s="6" t="s">
        <v>534</v>
      </c>
      <c r="D248" s="3"/>
      <c r="E248" s="7" t="s">
        <v>811</v>
      </c>
      <c r="F248" s="7"/>
    </row>
    <row r="249" spans="1:6" hidden="1" x14ac:dyDescent="0.25">
      <c r="A249" s="3">
        <v>34</v>
      </c>
      <c r="B249" s="4">
        <v>201806060721</v>
      </c>
      <c r="C249" s="6" t="s">
        <v>515</v>
      </c>
      <c r="D249" s="3"/>
      <c r="E249" s="7" t="s">
        <v>811</v>
      </c>
      <c r="F249" s="7"/>
    </row>
    <row r="250" spans="1:6" hidden="1" x14ac:dyDescent="0.25">
      <c r="A250" s="3">
        <v>35</v>
      </c>
      <c r="B250" s="4">
        <v>201806060803</v>
      </c>
      <c r="C250" s="6" t="s">
        <v>520</v>
      </c>
      <c r="D250" s="3"/>
      <c r="E250" s="7" t="s">
        <v>811</v>
      </c>
      <c r="F250" s="7"/>
    </row>
    <row r="251" spans="1:6" hidden="1" x14ac:dyDescent="0.25">
      <c r="A251" s="3">
        <v>36</v>
      </c>
      <c r="B251" s="4">
        <v>201806062330</v>
      </c>
      <c r="C251" s="6" t="s">
        <v>546</v>
      </c>
      <c r="D251" s="3"/>
      <c r="E251" s="7" t="s">
        <v>811</v>
      </c>
      <c r="F251" s="7"/>
    </row>
    <row r="252" spans="1:6" hidden="1" x14ac:dyDescent="0.25">
      <c r="A252" s="3">
        <v>37</v>
      </c>
      <c r="B252" s="4">
        <v>201806061621</v>
      </c>
      <c r="C252" s="6" t="s">
        <v>536</v>
      </c>
      <c r="D252" s="3"/>
      <c r="E252" s="7" t="s">
        <v>811</v>
      </c>
      <c r="F252" s="7"/>
    </row>
    <row r="253" spans="1:6" hidden="1" x14ac:dyDescent="0.25">
      <c r="A253" s="3">
        <v>38</v>
      </c>
      <c r="B253" s="4">
        <v>201806060612</v>
      </c>
      <c r="C253" s="6" t="s">
        <v>505</v>
      </c>
      <c r="D253" s="3"/>
      <c r="E253" s="7" t="s">
        <v>811</v>
      </c>
      <c r="F253" s="7"/>
    </row>
    <row r="254" spans="1:6" hidden="1" x14ac:dyDescent="0.25">
      <c r="A254" s="3">
        <v>39</v>
      </c>
      <c r="B254" s="4">
        <v>201806060527</v>
      </c>
      <c r="C254" s="6" t="s">
        <v>503</v>
      </c>
      <c r="D254" s="3"/>
      <c r="E254" s="7" t="s">
        <v>811</v>
      </c>
      <c r="F254" s="7"/>
    </row>
    <row r="255" spans="1:6" hidden="1" x14ac:dyDescent="0.25">
      <c r="A255" s="3">
        <v>40</v>
      </c>
      <c r="B255" s="4">
        <v>201706060404</v>
      </c>
      <c r="C255" s="6" t="s">
        <v>467</v>
      </c>
      <c r="D255" s="3"/>
      <c r="E255" s="7" t="s">
        <v>811</v>
      </c>
      <c r="F255" s="7"/>
    </row>
    <row r="256" spans="1:6" hidden="1" x14ac:dyDescent="0.25">
      <c r="A256" s="3">
        <v>41</v>
      </c>
      <c r="B256" s="4">
        <v>201503080525</v>
      </c>
      <c r="C256" s="6" t="s">
        <v>462</v>
      </c>
      <c r="D256" s="3" t="s">
        <v>805</v>
      </c>
      <c r="E256" s="7" t="s">
        <v>811</v>
      </c>
      <c r="F256" s="7" t="s">
        <v>806</v>
      </c>
    </row>
    <row r="257" spans="1:6" hidden="1" x14ac:dyDescent="0.25">
      <c r="A257" s="3">
        <v>42</v>
      </c>
      <c r="B257" s="4">
        <v>201806062104</v>
      </c>
      <c r="C257" s="6" t="s">
        <v>540</v>
      </c>
      <c r="D257" s="3"/>
      <c r="E257" s="7" t="s">
        <v>811</v>
      </c>
      <c r="F257" s="7"/>
    </row>
    <row r="258" spans="1:6" hidden="1" x14ac:dyDescent="0.25">
      <c r="A258" s="3">
        <v>43</v>
      </c>
      <c r="B258" s="4">
        <v>201806060703</v>
      </c>
      <c r="C258" s="6" t="s">
        <v>507</v>
      </c>
      <c r="D258" s="3"/>
      <c r="E258" s="7" t="s">
        <v>811</v>
      </c>
      <c r="F258" s="7"/>
    </row>
    <row r="259" spans="1:6" hidden="1" x14ac:dyDescent="0.25">
      <c r="A259" s="3">
        <v>44</v>
      </c>
      <c r="B259" s="4">
        <v>201706060308</v>
      </c>
      <c r="C259" s="6" t="s">
        <v>465</v>
      </c>
      <c r="D259" s="3"/>
      <c r="E259" s="7" t="s">
        <v>811</v>
      </c>
      <c r="F259" s="7"/>
    </row>
    <row r="260" spans="1:6" hidden="1" x14ac:dyDescent="0.25">
      <c r="A260" s="3">
        <v>45</v>
      </c>
      <c r="B260" s="4">
        <v>201806062323</v>
      </c>
      <c r="C260" s="6" t="s">
        <v>544</v>
      </c>
      <c r="D260" s="3"/>
      <c r="E260" s="7" t="s">
        <v>811</v>
      </c>
      <c r="F260" s="7"/>
    </row>
    <row r="261" spans="1:6" hidden="1" x14ac:dyDescent="0.25">
      <c r="A261" s="3">
        <v>46</v>
      </c>
      <c r="B261" s="4">
        <v>201706060802</v>
      </c>
      <c r="C261" s="6" t="s">
        <v>471</v>
      </c>
      <c r="D261" s="3"/>
      <c r="E261" s="7" t="s">
        <v>811</v>
      </c>
      <c r="F261" s="7"/>
    </row>
    <row r="262" spans="1:6" hidden="1" x14ac:dyDescent="0.25">
      <c r="A262" s="3">
        <v>47</v>
      </c>
      <c r="B262" s="4">
        <v>201806060511</v>
      </c>
      <c r="C262" s="6" t="s">
        <v>501</v>
      </c>
      <c r="D262" s="3"/>
      <c r="E262" s="7" t="s">
        <v>811</v>
      </c>
      <c r="F262" s="7"/>
    </row>
    <row r="263" spans="1:6" hidden="1" x14ac:dyDescent="0.25">
      <c r="A263" s="3">
        <v>48</v>
      </c>
      <c r="B263" s="4">
        <v>201806060402</v>
      </c>
      <c r="C263" s="6" t="s">
        <v>497</v>
      </c>
      <c r="D263" s="3"/>
      <c r="E263" s="7" t="s">
        <v>811</v>
      </c>
      <c r="F263" s="7"/>
    </row>
    <row r="264" spans="1:6" hidden="1" x14ac:dyDescent="0.25">
      <c r="A264" s="3">
        <v>49</v>
      </c>
      <c r="B264" s="4">
        <v>201603080325</v>
      </c>
      <c r="C264" s="6" t="s">
        <v>463</v>
      </c>
      <c r="D264" s="3" t="s">
        <v>805</v>
      </c>
      <c r="E264" s="7" t="s">
        <v>811</v>
      </c>
      <c r="F264" s="7" t="s">
        <v>812</v>
      </c>
    </row>
    <row r="265" spans="1:6" hidden="1" x14ac:dyDescent="0.25">
      <c r="A265" s="3">
        <v>50</v>
      </c>
      <c r="B265" s="4">
        <v>201706062317</v>
      </c>
      <c r="C265" s="6" t="s">
        <v>473</v>
      </c>
      <c r="D265" s="3" t="s">
        <v>805</v>
      </c>
      <c r="E265" s="7" t="s">
        <v>811</v>
      </c>
      <c r="F265" s="7" t="s">
        <v>799</v>
      </c>
    </row>
    <row r="266" spans="1:6" hidden="1" x14ac:dyDescent="0.25">
      <c r="A266" s="7">
        <v>1</v>
      </c>
      <c r="B266" s="8">
        <v>201806060923</v>
      </c>
      <c r="C266" s="9" t="s">
        <v>646</v>
      </c>
      <c r="D266" s="7"/>
      <c r="E266" s="7" t="s">
        <v>813</v>
      </c>
      <c r="F266" s="7"/>
    </row>
    <row r="267" spans="1:6" hidden="1" x14ac:dyDescent="0.25">
      <c r="A267" s="7">
        <v>2</v>
      </c>
      <c r="B267" s="8">
        <v>201806060904</v>
      </c>
      <c r="C267" s="9" t="s">
        <v>612</v>
      </c>
      <c r="D267" s="7"/>
      <c r="E267" s="7" t="s">
        <v>813</v>
      </c>
      <c r="F267" s="7"/>
    </row>
    <row r="268" spans="1:6" hidden="1" x14ac:dyDescent="0.25">
      <c r="A268" s="7">
        <v>3</v>
      </c>
      <c r="B268" s="8">
        <v>201806061203</v>
      </c>
      <c r="C268" s="9" t="s">
        <v>730</v>
      </c>
      <c r="D268" s="7"/>
      <c r="E268" s="7" t="s">
        <v>813</v>
      </c>
      <c r="F268" s="7"/>
    </row>
    <row r="269" spans="1:6" hidden="1" x14ac:dyDescent="0.25">
      <c r="A269" s="7">
        <v>4</v>
      </c>
      <c r="B269" s="8">
        <v>201806061210</v>
      </c>
      <c r="C269" s="9" t="s">
        <v>738</v>
      </c>
      <c r="D269" s="7"/>
      <c r="E269" s="7" t="s">
        <v>813</v>
      </c>
      <c r="F269" s="7"/>
    </row>
    <row r="270" spans="1:6" hidden="1" x14ac:dyDescent="0.25">
      <c r="A270" s="7">
        <v>5</v>
      </c>
      <c r="B270" s="8">
        <v>201806060925</v>
      </c>
      <c r="C270" s="9" t="s">
        <v>650</v>
      </c>
      <c r="D270" s="7"/>
      <c r="E270" s="7" t="s">
        <v>813</v>
      </c>
      <c r="F270" s="7"/>
    </row>
    <row r="271" spans="1:6" hidden="1" x14ac:dyDescent="0.25">
      <c r="A271" s="7">
        <v>6</v>
      </c>
      <c r="B271" s="8">
        <v>201806060909</v>
      </c>
      <c r="C271" s="9" t="s">
        <v>620</v>
      </c>
      <c r="D271" s="7"/>
      <c r="E271" s="7" t="s">
        <v>813</v>
      </c>
      <c r="F271" s="7"/>
    </row>
    <row r="272" spans="1:6" hidden="1" x14ac:dyDescent="0.25">
      <c r="A272" s="7">
        <v>7</v>
      </c>
      <c r="B272" s="8">
        <v>201806061211</v>
      </c>
      <c r="C272" s="9" t="s">
        <v>740</v>
      </c>
      <c r="D272" s="7"/>
      <c r="E272" s="7" t="s">
        <v>813</v>
      </c>
      <c r="F272" s="7"/>
    </row>
    <row r="273" spans="1:6" hidden="1" x14ac:dyDescent="0.25">
      <c r="A273" s="7">
        <v>8</v>
      </c>
      <c r="B273" s="8">
        <v>201806060929</v>
      </c>
      <c r="C273" s="9" t="s">
        <v>656</v>
      </c>
      <c r="D273" s="7"/>
      <c r="E273" s="7" t="s">
        <v>813</v>
      </c>
      <c r="F273" s="7"/>
    </row>
    <row r="274" spans="1:6" hidden="1" x14ac:dyDescent="0.25">
      <c r="A274" s="7">
        <v>9</v>
      </c>
      <c r="B274" s="8">
        <v>201806061424</v>
      </c>
      <c r="C274" s="9" t="s">
        <v>756</v>
      </c>
      <c r="D274" s="7"/>
      <c r="E274" s="7" t="s">
        <v>813</v>
      </c>
      <c r="F274" s="7"/>
    </row>
    <row r="275" spans="1:6" hidden="1" x14ac:dyDescent="0.25">
      <c r="A275" s="7">
        <v>10</v>
      </c>
      <c r="B275" s="8">
        <v>201806062417</v>
      </c>
      <c r="C275" s="9" t="s">
        <v>784</v>
      </c>
      <c r="D275" s="7"/>
      <c r="E275" s="7" t="s">
        <v>813</v>
      </c>
      <c r="F275" s="7"/>
    </row>
    <row r="276" spans="1:6" hidden="1" x14ac:dyDescent="0.25">
      <c r="A276" s="7">
        <v>11</v>
      </c>
      <c r="B276" s="8">
        <v>201806060918</v>
      </c>
      <c r="C276" s="9" t="s">
        <v>636</v>
      </c>
      <c r="D276" s="7"/>
      <c r="E276" s="7" t="s">
        <v>813</v>
      </c>
      <c r="F276" s="7"/>
    </row>
    <row r="277" spans="1:6" hidden="1" x14ac:dyDescent="0.25">
      <c r="A277" s="7">
        <v>12</v>
      </c>
      <c r="B277" s="8">
        <v>201806060902</v>
      </c>
      <c r="C277" s="9" t="s">
        <v>608</v>
      </c>
      <c r="D277" s="7"/>
      <c r="E277" s="7" t="s">
        <v>813</v>
      </c>
      <c r="F277" s="7"/>
    </row>
    <row r="278" spans="1:6" hidden="1" x14ac:dyDescent="0.25">
      <c r="A278" s="7">
        <v>13</v>
      </c>
      <c r="B278" s="8">
        <v>201806061208</v>
      </c>
      <c r="C278" s="9" t="s">
        <v>736</v>
      </c>
      <c r="D278" s="7"/>
      <c r="E278" s="7" t="s">
        <v>813</v>
      </c>
      <c r="F278" s="7"/>
    </row>
    <row r="279" spans="1:6" hidden="1" x14ac:dyDescent="0.25">
      <c r="A279" s="7">
        <v>14</v>
      </c>
      <c r="B279" s="8">
        <v>201806061027</v>
      </c>
      <c r="C279" s="9" t="s">
        <v>692</v>
      </c>
      <c r="D279" s="7"/>
      <c r="E279" s="7" t="s">
        <v>813</v>
      </c>
      <c r="F279" s="7"/>
    </row>
    <row r="280" spans="1:6" hidden="1" x14ac:dyDescent="0.25">
      <c r="A280" s="7">
        <v>15</v>
      </c>
      <c r="B280" s="8">
        <v>201806120414</v>
      </c>
      <c r="C280" s="9" t="s">
        <v>788</v>
      </c>
      <c r="D280" s="3" t="s">
        <v>798</v>
      </c>
      <c r="E280" s="7" t="s">
        <v>813</v>
      </c>
      <c r="F280" s="7" t="s">
        <v>799</v>
      </c>
    </row>
    <row r="281" spans="1:6" hidden="1" x14ac:dyDescent="0.25">
      <c r="A281" s="7">
        <v>16</v>
      </c>
      <c r="B281" s="8">
        <v>201806061625</v>
      </c>
      <c r="C281" s="9" t="s">
        <v>768</v>
      </c>
      <c r="D281" s="7"/>
      <c r="E281" s="7" t="s">
        <v>813</v>
      </c>
      <c r="F281" s="7"/>
    </row>
    <row r="282" spans="1:6" hidden="1" x14ac:dyDescent="0.25">
      <c r="A282" s="7">
        <v>17</v>
      </c>
      <c r="B282" s="8">
        <v>201806050825</v>
      </c>
      <c r="C282" s="9" t="s">
        <v>580</v>
      </c>
      <c r="D282" s="3" t="s">
        <v>798</v>
      </c>
      <c r="E282" s="7" t="s">
        <v>813</v>
      </c>
      <c r="F282" s="7" t="s">
        <v>799</v>
      </c>
    </row>
    <row r="283" spans="1:6" hidden="1" x14ac:dyDescent="0.25">
      <c r="A283" s="7">
        <v>18</v>
      </c>
      <c r="B283" s="8">
        <v>201806060713</v>
      </c>
      <c r="C283" s="9" t="s">
        <v>598</v>
      </c>
      <c r="D283" s="7"/>
      <c r="E283" s="7" t="s">
        <v>813</v>
      </c>
      <c r="F283" s="7"/>
    </row>
    <row r="284" spans="1:6" hidden="1" x14ac:dyDescent="0.25">
      <c r="A284" s="7">
        <v>19</v>
      </c>
      <c r="B284" s="8">
        <v>201806061121</v>
      </c>
      <c r="C284" s="9" t="s">
        <v>718</v>
      </c>
      <c r="D284" s="7"/>
      <c r="E284" s="7" t="s">
        <v>813</v>
      </c>
      <c r="F284" s="7"/>
    </row>
    <row r="285" spans="1:6" hidden="1" x14ac:dyDescent="0.25">
      <c r="A285" s="7">
        <v>20</v>
      </c>
      <c r="B285" s="8">
        <v>201806060921</v>
      </c>
      <c r="C285" s="9" t="s">
        <v>642</v>
      </c>
      <c r="D285" s="7"/>
      <c r="E285" s="7" t="s">
        <v>813</v>
      </c>
      <c r="F285" s="7"/>
    </row>
    <row r="286" spans="1:6" hidden="1" x14ac:dyDescent="0.25">
      <c r="A286" s="7">
        <v>21</v>
      </c>
      <c r="B286" s="8">
        <v>201806060922</v>
      </c>
      <c r="C286" s="9" t="s">
        <v>644</v>
      </c>
      <c r="D286" s="7"/>
      <c r="E286" s="7" t="s">
        <v>813</v>
      </c>
      <c r="F286" s="7"/>
    </row>
    <row r="287" spans="1:6" hidden="1" x14ac:dyDescent="0.25">
      <c r="A287" s="7">
        <v>22</v>
      </c>
      <c r="B287" s="8">
        <v>201806061311</v>
      </c>
      <c r="C287" s="9" t="s">
        <v>748</v>
      </c>
      <c r="D287" s="7"/>
      <c r="E287" s="7" t="s">
        <v>813</v>
      </c>
      <c r="F287" s="7"/>
    </row>
    <row r="288" spans="1:6" hidden="1" x14ac:dyDescent="0.25">
      <c r="A288" s="7">
        <v>23</v>
      </c>
      <c r="B288" s="8">
        <v>201806060501</v>
      </c>
      <c r="C288" s="9" t="s">
        <v>586</v>
      </c>
      <c r="D288" s="7"/>
      <c r="E288" s="7" t="s">
        <v>813</v>
      </c>
      <c r="F288" s="7"/>
    </row>
    <row r="289" spans="1:6" hidden="1" x14ac:dyDescent="0.25">
      <c r="A289" s="7">
        <v>24</v>
      </c>
      <c r="B289" s="8">
        <v>201806060821</v>
      </c>
      <c r="C289" s="9" t="s">
        <v>602</v>
      </c>
      <c r="D289" s="7"/>
      <c r="E289" s="7" t="s">
        <v>813</v>
      </c>
      <c r="F289" s="7"/>
    </row>
    <row r="290" spans="1:6" hidden="1" x14ac:dyDescent="0.25">
      <c r="A290" s="7">
        <v>25</v>
      </c>
      <c r="B290" s="8">
        <v>201806061529</v>
      </c>
      <c r="C290" s="9" t="s">
        <v>766</v>
      </c>
      <c r="D290" s="7"/>
      <c r="E290" s="7" t="s">
        <v>813</v>
      </c>
      <c r="F290" s="7"/>
    </row>
    <row r="291" spans="1:6" hidden="1" x14ac:dyDescent="0.25">
      <c r="A291" s="7">
        <v>26</v>
      </c>
      <c r="B291" s="8">
        <v>201806060908</v>
      </c>
      <c r="C291" s="9" t="s">
        <v>618</v>
      </c>
      <c r="D291" s="7"/>
      <c r="E291" s="7" t="s">
        <v>813</v>
      </c>
      <c r="F291" s="7"/>
    </row>
    <row r="292" spans="1:6" hidden="1" x14ac:dyDescent="0.25">
      <c r="A292" s="7">
        <v>27</v>
      </c>
      <c r="B292" s="8">
        <v>201806061909</v>
      </c>
      <c r="C292" s="9" t="s">
        <v>776</v>
      </c>
      <c r="D292" s="7"/>
      <c r="E292" s="7" t="s">
        <v>813</v>
      </c>
      <c r="F292" s="7"/>
    </row>
    <row r="293" spans="1:6" hidden="1" x14ac:dyDescent="0.25">
      <c r="A293" s="7">
        <v>28</v>
      </c>
      <c r="B293" s="8">
        <v>201806061111</v>
      </c>
      <c r="C293" s="9" t="s">
        <v>714</v>
      </c>
      <c r="D293" s="7"/>
      <c r="E293" s="7" t="s">
        <v>813</v>
      </c>
      <c r="F293" s="7"/>
    </row>
    <row r="294" spans="1:6" hidden="1" x14ac:dyDescent="0.25">
      <c r="A294" s="7">
        <v>29</v>
      </c>
      <c r="B294" s="8">
        <v>201806060622</v>
      </c>
      <c r="C294" s="9" t="s">
        <v>592</v>
      </c>
      <c r="D294" s="7"/>
      <c r="E294" s="7" t="s">
        <v>813</v>
      </c>
      <c r="F294" s="7"/>
    </row>
    <row r="295" spans="1:6" hidden="1" x14ac:dyDescent="0.25">
      <c r="A295" s="7">
        <v>30</v>
      </c>
      <c r="B295" s="8">
        <v>201806022210</v>
      </c>
      <c r="C295" s="9" t="s">
        <v>576</v>
      </c>
      <c r="D295" s="3" t="s">
        <v>798</v>
      </c>
      <c r="E295" s="7" t="s">
        <v>813</v>
      </c>
      <c r="F295" s="7" t="s">
        <v>799</v>
      </c>
    </row>
    <row r="296" spans="1:6" hidden="1" x14ac:dyDescent="0.25">
      <c r="A296" s="7">
        <v>31</v>
      </c>
      <c r="B296" s="8">
        <v>201806061224</v>
      </c>
      <c r="C296" s="9" t="s">
        <v>744</v>
      </c>
      <c r="D296" s="7"/>
      <c r="E296" s="7" t="s">
        <v>813</v>
      </c>
      <c r="F296" s="7"/>
    </row>
    <row r="297" spans="1:6" hidden="1" x14ac:dyDescent="0.25">
      <c r="A297" s="7">
        <v>32</v>
      </c>
      <c r="B297" s="8">
        <v>201806061223</v>
      </c>
      <c r="C297" s="9" t="s">
        <v>742</v>
      </c>
      <c r="D297" s="7"/>
      <c r="E297" s="7" t="s">
        <v>813</v>
      </c>
      <c r="F297" s="7"/>
    </row>
    <row r="298" spans="1:6" hidden="1" x14ac:dyDescent="0.25">
      <c r="A298" s="7">
        <v>33</v>
      </c>
      <c r="B298" s="8">
        <v>201806060915</v>
      </c>
      <c r="C298" s="9" t="s">
        <v>630</v>
      </c>
      <c r="D298" s="7"/>
      <c r="E298" s="7" t="s">
        <v>813</v>
      </c>
      <c r="F298" s="7"/>
    </row>
    <row r="299" spans="1:6" hidden="1" x14ac:dyDescent="0.25">
      <c r="A299" s="7">
        <v>34</v>
      </c>
      <c r="B299" s="8">
        <v>201806061008</v>
      </c>
      <c r="C299" s="9" t="s">
        <v>672</v>
      </c>
      <c r="D299" s="7"/>
      <c r="E299" s="7" t="s">
        <v>813</v>
      </c>
      <c r="F299" s="7"/>
    </row>
    <row r="300" spans="1:6" hidden="1" x14ac:dyDescent="0.25">
      <c r="A300" s="7">
        <v>35</v>
      </c>
      <c r="B300" s="8">
        <v>201806060930</v>
      </c>
      <c r="C300" s="9" t="s">
        <v>658</v>
      </c>
      <c r="D300" s="7"/>
      <c r="E300" s="7" t="s">
        <v>813</v>
      </c>
      <c r="F300" s="7"/>
    </row>
    <row r="301" spans="1:6" hidden="1" x14ac:dyDescent="0.25">
      <c r="A301" s="7">
        <v>36</v>
      </c>
      <c r="B301" s="8">
        <v>201806060903</v>
      </c>
      <c r="C301" s="9" t="s">
        <v>610</v>
      </c>
      <c r="D301" s="7"/>
      <c r="E301" s="7" t="s">
        <v>813</v>
      </c>
      <c r="F301" s="7"/>
    </row>
    <row r="302" spans="1:6" hidden="1" x14ac:dyDescent="0.25">
      <c r="A302" s="7">
        <v>37</v>
      </c>
      <c r="B302" s="8">
        <v>201806060818</v>
      </c>
      <c r="C302" s="9" t="s">
        <v>600</v>
      </c>
      <c r="D302" s="7"/>
      <c r="E302" s="7" t="s">
        <v>813</v>
      </c>
      <c r="F302" s="7"/>
    </row>
    <row r="303" spans="1:6" hidden="1" x14ac:dyDescent="0.25">
      <c r="A303" s="7">
        <v>38</v>
      </c>
      <c r="B303" s="8">
        <v>201806061122</v>
      </c>
      <c r="C303" s="9" t="s">
        <v>720</v>
      </c>
      <c r="D303" s="7"/>
      <c r="E303" s="7" t="s">
        <v>813</v>
      </c>
      <c r="F303" s="7"/>
    </row>
    <row r="304" spans="1:6" hidden="1" x14ac:dyDescent="0.25">
      <c r="A304" s="7">
        <v>39</v>
      </c>
      <c r="B304" s="8">
        <v>201806120208</v>
      </c>
      <c r="C304" s="9" t="s">
        <v>786</v>
      </c>
      <c r="D304" s="3" t="s">
        <v>798</v>
      </c>
      <c r="E304" s="7" t="s">
        <v>813</v>
      </c>
      <c r="F304" s="7" t="s">
        <v>799</v>
      </c>
    </row>
    <row r="305" spans="1:6" hidden="1" x14ac:dyDescent="0.25">
      <c r="A305" s="7">
        <v>40</v>
      </c>
      <c r="B305" s="8">
        <v>201806060905</v>
      </c>
      <c r="C305" s="9" t="s">
        <v>614</v>
      </c>
      <c r="D305" s="7"/>
      <c r="E305" s="7" t="s">
        <v>813</v>
      </c>
      <c r="F305" s="7"/>
    </row>
    <row r="306" spans="1:6" hidden="1" x14ac:dyDescent="0.25">
      <c r="A306" s="7">
        <v>41</v>
      </c>
      <c r="B306" s="8">
        <v>201806020131</v>
      </c>
      <c r="C306" s="9" t="s">
        <v>572</v>
      </c>
      <c r="D306" s="3" t="s">
        <v>798</v>
      </c>
      <c r="E306" s="7" t="s">
        <v>813</v>
      </c>
      <c r="F306" s="7" t="s">
        <v>799</v>
      </c>
    </row>
    <row r="307" spans="1:6" hidden="1" x14ac:dyDescent="0.25">
      <c r="A307" s="7">
        <v>42</v>
      </c>
      <c r="B307" s="8">
        <v>201806061202</v>
      </c>
      <c r="C307" s="9" t="s">
        <v>728</v>
      </c>
      <c r="D307" s="7"/>
      <c r="E307" s="7" t="s">
        <v>813</v>
      </c>
      <c r="F307" s="7"/>
    </row>
    <row r="308" spans="1:6" hidden="1" x14ac:dyDescent="0.25">
      <c r="A308" s="7">
        <v>43</v>
      </c>
      <c r="B308" s="8">
        <v>201806060617</v>
      </c>
      <c r="C308" s="9" t="s">
        <v>590</v>
      </c>
      <c r="D308" s="7"/>
      <c r="E308" s="7" t="s">
        <v>813</v>
      </c>
      <c r="F308" s="7"/>
    </row>
    <row r="309" spans="1:6" hidden="1" x14ac:dyDescent="0.25">
      <c r="A309" s="7">
        <v>44</v>
      </c>
      <c r="B309" s="8">
        <v>201806060911</v>
      </c>
      <c r="C309" s="9" t="s">
        <v>624</v>
      </c>
      <c r="D309" s="7"/>
      <c r="E309" s="7" t="s">
        <v>813</v>
      </c>
      <c r="F309" s="7"/>
    </row>
    <row r="310" spans="1:6" hidden="1" x14ac:dyDescent="0.25">
      <c r="A310" s="7">
        <v>45</v>
      </c>
      <c r="B310" s="8">
        <v>201806061318</v>
      </c>
      <c r="C310" s="9" t="s">
        <v>750</v>
      </c>
      <c r="D310" s="7"/>
      <c r="E310" s="7" t="s">
        <v>813</v>
      </c>
      <c r="F310" s="7"/>
    </row>
    <row r="311" spans="1:6" hidden="1" x14ac:dyDescent="0.25">
      <c r="A311" s="7">
        <v>46</v>
      </c>
      <c r="B311" s="8">
        <v>201806061418</v>
      </c>
      <c r="C311" s="9" t="s">
        <v>752</v>
      </c>
      <c r="D311" s="7"/>
      <c r="E311" s="7" t="s">
        <v>813</v>
      </c>
      <c r="F311" s="7"/>
    </row>
    <row r="312" spans="1:6" hidden="1" x14ac:dyDescent="0.25">
      <c r="A312" s="7">
        <v>47</v>
      </c>
      <c r="B312" s="8">
        <v>201806061021</v>
      </c>
      <c r="C312" s="9" t="s">
        <v>690</v>
      </c>
      <c r="D312" s="7"/>
      <c r="E312" s="7" t="s">
        <v>813</v>
      </c>
      <c r="F312" s="7"/>
    </row>
    <row r="313" spans="1:6" hidden="1" x14ac:dyDescent="0.25">
      <c r="A313" s="7">
        <v>48</v>
      </c>
      <c r="B313" s="8">
        <v>201806060830</v>
      </c>
      <c r="C313" s="9" t="s">
        <v>604</v>
      </c>
      <c r="D313" s="7"/>
      <c r="E313" s="7" t="s">
        <v>813</v>
      </c>
      <c r="F313" s="7"/>
    </row>
    <row r="314" spans="1:6" hidden="1" x14ac:dyDescent="0.25">
      <c r="A314" s="7">
        <v>49</v>
      </c>
      <c r="B314" s="8">
        <v>201806061430</v>
      </c>
      <c r="C314" s="9" t="s">
        <v>758</v>
      </c>
      <c r="D314" s="7"/>
      <c r="E314" s="7" t="s">
        <v>813</v>
      </c>
      <c r="F314" s="7"/>
    </row>
    <row r="315" spans="1:6" hidden="1" x14ac:dyDescent="0.25">
      <c r="A315" s="7">
        <v>50</v>
      </c>
      <c r="B315" s="8">
        <v>201806062219</v>
      </c>
      <c r="C315" s="9" t="s">
        <v>782</v>
      </c>
      <c r="D315" s="7"/>
      <c r="E315" s="7" t="s">
        <v>813</v>
      </c>
      <c r="F315" s="7"/>
    </row>
    <row r="316" spans="1:6" hidden="1" x14ac:dyDescent="0.25">
      <c r="A316" s="7">
        <v>51</v>
      </c>
      <c r="B316" s="8">
        <v>201806061015</v>
      </c>
      <c r="C316" s="9" t="s">
        <v>682</v>
      </c>
      <c r="D316" s="7"/>
      <c r="E316" s="7" t="s">
        <v>813</v>
      </c>
      <c r="F316" s="7"/>
    </row>
    <row r="317" spans="1:6" hidden="1" x14ac:dyDescent="0.25">
      <c r="A317" s="7">
        <v>52</v>
      </c>
      <c r="B317" s="8">
        <v>201806060928</v>
      </c>
      <c r="C317" s="9" t="s">
        <v>654</v>
      </c>
      <c r="D317" s="7"/>
      <c r="E317" s="7" t="s">
        <v>813</v>
      </c>
      <c r="F317" s="7"/>
    </row>
    <row r="318" spans="1:6" hidden="1" x14ac:dyDescent="0.25">
      <c r="A318" s="7">
        <v>53</v>
      </c>
      <c r="B318" s="8">
        <v>201806021232</v>
      </c>
      <c r="C318" s="9" t="s">
        <v>574</v>
      </c>
      <c r="D318" s="3" t="s">
        <v>798</v>
      </c>
      <c r="E318" s="7" t="s">
        <v>813</v>
      </c>
      <c r="F318" s="7" t="s">
        <v>799</v>
      </c>
    </row>
    <row r="319" spans="1:6" hidden="1" x14ac:dyDescent="0.25">
      <c r="A319" s="7">
        <v>54</v>
      </c>
      <c r="B319" s="8">
        <v>201806060910</v>
      </c>
      <c r="C319" s="9" t="s">
        <v>622</v>
      </c>
      <c r="D319" s="7"/>
      <c r="E319" s="7" t="s">
        <v>813</v>
      </c>
      <c r="F319" s="7"/>
    </row>
    <row r="320" spans="1:6" hidden="1" x14ac:dyDescent="0.25">
      <c r="A320" s="7">
        <v>55</v>
      </c>
      <c r="B320" s="8">
        <v>201806060603</v>
      </c>
      <c r="C320" s="9" t="s">
        <v>588</v>
      </c>
      <c r="D320" s="7"/>
      <c r="E320" s="7" t="s">
        <v>813</v>
      </c>
      <c r="F320" s="7"/>
    </row>
    <row r="321" spans="1:6" hidden="1" x14ac:dyDescent="0.25">
      <c r="A321" s="7">
        <v>56</v>
      </c>
      <c r="B321" s="8">
        <v>201806060712</v>
      </c>
      <c r="C321" s="9" t="s">
        <v>596</v>
      </c>
      <c r="D321" s="7"/>
      <c r="E321" s="7" t="s">
        <v>813</v>
      </c>
      <c r="F321" s="7"/>
    </row>
    <row r="322" spans="1:6" hidden="1" x14ac:dyDescent="0.25">
      <c r="A322" s="7">
        <v>57</v>
      </c>
      <c r="B322" s="8">
        <v>201806061227</v>
      </c>
      <c r="C322" s="9" t="s">
        <v>746</v>
      </c>
      <c r="D322" s="7"/>
      <c r="E322" s="7" t="s">
        <v>813</v>
      </c>
      <c r="F322" s="7"/>
    </row>
    <row r="323" spans="1:6" hidden="1" x14ac:dyDescent="0.25">
      <c r="A323" s="7">
        <v>58</v>
      </c>
      <c r="B323" s="8">
        <v>201806022213</v>
      </c>
      <c r="C323" s="9" t="s">
        <v>578</v>
      </c>
      <c r="D323" s="3" t="s">
        <v>798</v>
      </c>
      <c r="E323" s="7" t="s">
        <v>813</v>
      </c>
      <c r="F323" s="7" t="s">
        <v>799</v>
      </c>
    </row>
    <row r="324" spans="1:6" hidden="1" x14ac:dyDescent="0.25">
      <c r="A324" s="7">
        <v>59</v>
      </c>
      <c r="B324" s="8">
        <v>201806060128</v>
      </c>
      <c r="C324" s="9" t="s">
        <v>582</v>
      </c>
      <c r="D324" s="7"/>
      <c r="E324" s="7" t="s">
        <v>813</v>
      </c>
      <c r="F324" s="7"/>
    </row>
    <row r="325" spans="1:6" hidden="1" x14ac:dyDescent="0.25">
      <c r="A325" s="7">
        <v>60</v>
      </c>
      <c r="B325" s="8">
        <v>201806061420</v>
      </c>
      <c r="C325" s="9" t="s">
        <v>754</v>
      </c>
      <c r="D325" s="7"/>
      <c r="E325" s="7" t="s">
        <v>813</v>
      </c>
      <c r="F325" s="7"/>
    </row>
    <row r="326" spans="1:6" hidden="1" x14ac:dyDescent="0.25">
      <c r="A326" s="7">
        <v>61</v>
      </c>
      <c r="B326" s="8">
        <v>201806060913</v>
      </c>
      <c r="C326" s="9" t="s">
        <v>628</v>
      </c>
      <c r="D326" s="7"/>
      <c r="E326" s="7" t="s">
        <v>813</v>
      </c>
      <c r="F326" s="7"/>
    </row>
    <row r="327" spans="1:6" hidden="1" x14ac:dyDescent="0.25">
      <c r="A327" s="7">
        <v>62</v>
      </c>
      <c r="B327" s="8">
        <v>201805150106</v>
      </c>
      <c r="C327" s="9" t="s">
        <v>568</v>
      </c>
      <c r="D327" s="3" t="s">
        <v>798</v>
      </c>
      <c r="E327" s="7" t="s">
        <v>813</v>
      </c>
      <c r="F327" s="7" t="s">
        <v>799</v>
      </c>
    </row>
    <row r="328" spans="1:6" hidden="1" x14ac:dyDescent="0.25">
      <c r="A328" s="7">
        <v>63</v>
      </c>
      <c r="B328" s="8">
        <v>201706061207</v>
      </c>
      <c r="C328" s="9" t="s">
        <v>564</v>
      </c>
      <c r="D328" s="3" t="s">
        <v>805</v>
      </c>
      <c r="E328" s="7" t="s">
        <v>813</v>
      </c>
      <c r="F328" s="7" t="s">
        <v>806</v>
      </c>
    </row>
    <row r="329" spans="1:6" hidden="1" x14ac:dyDescent="0.25">
      <c r="A329" s="7">
        <v>64</v>
      </c>
      <c r="B329" s="8">
        <v>201806061012</v>
      </c>
      <c r="C329" s="9" t="s">
        <v>678</v>
      </c>
      <c r="D329" s="7"/>
      <c r="E329" s="7" t="s">
        <v>813</v>
      </c>
      <c r="F329" s="7"/>
    </row>
    <row r="330" spans="1:6" hidden="1" x14ac:dyDescent="0.25">
      <c r="A330" s="7">
        <v>65</v>
      </c>
      <c r="B330" s="8">
        <v>201806061016</v>
      </c>
      <c r="C330" s="9" t="s">
        <v>684</v>
      </c>
      <c r="D330" s="7"/>
      <c r="E330" s="7" t="s">
        <v>813</v>
      </c>
      <c r="F330" s="7"/>
    </row>
    <row r="331" spans="1:6" hidden="1" x14ac:dyDescent="0.25">
      <c r="A331" s="7">
        <v>66</v>
      </c>
      <c r="B331" s="8">
        <v>201806060912</v>
      </c>
      <c r="C331" s="9" t="s">
        <v>626</v>
      </c>
      <c r="D331" s="3" t="s">
        <v>798</v>
      </c>
      <c r="E331" s="7" t="s">
        <v>813</v>
      </c>
      <c r="F331" s="7" t="s">
        <v>799</v>
      </c>
    </row>
    <row r="332" spans="1:6" hidden="1" x14ac:dyDescent="0.25">
      <c r="A332" s="7">
        <v>67</v>
      </c>
      <c r="B332" s="8">
        <v>201806060932</v>
      </c>
      <c r="C332" s="9" t="s">
        <v>660</v>
      </c>
      <c r="D332" s="7"/>
      <c r="E332" s="7" t="s">
        <v>813</v>
      </c>
      <c r="F332" s="7"/>
    </row>
    <row r="333" spans="1:6" hidden="1" x14ac:dyDescent="0.25">
      <c r="A333" s="7">
        <v>68</v>
      </c>
      <c r="B333" s="8">
        <v>201706061109</v>
      </c>
      <c r="C333" s="9" t="s">
        <v>562</v>
      </c>
      <c r="D333" s="3" t="s">
        <v>805</v>
      </c>
      <c r="E333" s="7" t="s">
        <v>813</v>
      </c>
      <c r="F333" s="7" t="s">
        <v>799</v>
      </c>
    </row>
    <row r="334" spans="1:6" hidden="1" x14ac:dyDescent="0.25">
      <c r="A334" s="7">
        <v>69</v>
      </c>
      <c r="B334" s="8">
        <v>201806060916</v>
      </c>
      <c r="C334" s="9" t="s">
        <v>632</v>
      </c>
      <c r="D334" s="7"/>
      <c r="E334" s="7" t="s">
        <v>813</v>
      </c>
      <c r="F334" s="7"/>
    </row>
    <row r="335" spans="1:6" hidden="1" x14ac:dyDescent="0.25">
      <c r="A335" s="7">
        <v>70</v>
      </c>
      <c r="B335" s="8">
        <v>201806061011</v>
      </c>
      <c r="C335" s="9" t="s">
        <v>676</v>
      </c>
      <c r="D335" s="7"/>
      <c r="E335" s="7" t="s">
        <v>813</v>
      </c>
      <c r="F335" s="7"/>
    </row>
    <row r="336" spans="1:6" hidden="1" x14ac:dyDescent="0.25">
      <c r="A336" s="7">
        <v>71</v>
      </c>
      <c r="B336" s="8">
        <v>201806061513</v>
      </c>
      <c r="C336" s="9" t="s">
        <v>760</v>
      </c>
      <c r="D336" s="7"/>
      <c r="E336" s="7" t="s">
        <v>813</v>
      </c>
      <c r="F336" s="7"/>
    </row>
    <row r="337" spans="1:6" hidden="1" x14ac:dyDescent="0.25">
      <c r="A337" s="7">
        <v>72</v>
      </c>
      <c r="B337" s="8">
        <v>201806061017</v>
      </c>
      <c r="C337" s="9" t="s">
        <v>686</v>
      </c>
      <c r="D337" s="7"/>
      <c r="E337" s="7" t="s">
        <v>813</v>
      </c>
      <c r="F337" s="7"/>
    </row>
    <row r="338" spans="1:6" hidden="1" x14ac:dyDescent="0.25">
      <c r="A338" s="7">
        <v>73</v>
      </c>
      <c r="B338" s="8">
        <v>201806061010</v>
      </c>
      <c r="C338" s="9" t="s">
        <v>674</v>
      </c>
      <c r="D338" s="7"/>
      <c r="E338" s="7" t="s">
        <v>813</v>
      </c>
      <c r="F338" s="7"/>
    </row>
    <row r="339" spans="1:6" hidden="1" x14ac:dyDescent="0.25">
      <c r="A339" s="7">
        <v>74</v>
      </c>
      <c r="B339" s="8">
        <v>201806061103</v>
      </c>
      <c r="C339" s="9" t="s">
        <v>706</v>
      </c>
      <c r="D339" s="7"/>
      <c r="E339" s="7" t="s">
        <v>813</v>
      </c>
      <c r="F339" s="7"/>
    </row>
    <row r="340" spans="1:6" hidden="1" x14ac:dyDescent="0.25">
      <c r="A340" s="7">
        <v>75</v>
      </c>
      <c r="B340" s="8">
        <v>201806061014</v>
      </c>
      <c r="C340" s="9" t="s">
        <v>680</v>
      </c>
      <c r="D340" s="7"/>
      <c r="E340" s="7" t="s">
        <v>813</v>
      </c>
      <c r="F340" s="7"/>
    </row>
    <row r="341" spans="1:6" hidden="1" x14ac:dyDescent="0.25">
      <c r="A341" s="7">
        <v>76</v>
      </c>
      <c r="B341" s="8">
        <v>201806061125</v>
      </c>
      <c r="C341" s="9" t="s">
        <v>722</v>
      </c>
      <c r="D341" s="7"/>
      <c r="E341" s="7" t="s">
        <v>813</v>
      </c>
      <c r="F341" s="7"/>
    </row>
    <row r="342" spans="1:6" hidden="1" x14ac:dyDescent="0.25">
      <c r="A342" s="7">
        <v>77</v>
      </c>
      <c r="B342" s="8">
        <v>201806061917</v>
      </c>
      <c r="C342" s="9" t="s">
        <v>780</v>
      </c>
      <c r="D342" s="7"/>
      <c r="E342" s="7" t="s">
        <v>813</v>
      </c>
      <c r="F342" s="7"/>
    </row>
    <row r="343" spans="1:6" hidden="1" x14ac:dyDescent="0.25">
      <c r="A343" s="7">
        <v>78</v>
      </c>
      <c r="B343" s="8">
        <v>201806061005</v>
      </c>
      <c r="C343" s="9" t="s">
        <v>668</v>
      </c>
      <c r="D343" s="3" t="s">
        <v>798</v>
      </c>
      <c r="E343" s="7" t="s">
        <v>813</v>
      </c>
      <c r="F343" s="7" t="s">
        <v>799</v>
      </c>
    </row>
    <row r="344" spans="1:6" hidden="1" x14ac:dyDescent="0.25">
      <c r="A344" s="7">
        <v>79</v>
      </c>
      <c r="B344" s="8">
        <v>201806061006</v>
      </c>
      <c r="C344" s="9" t="s">
        <v>670</v>
      </c>
      <c r="D344" s="7"/>
      <c r="E344" s="7" t="s">
        <v>813</v>
      </c>
      <c r="F344" s="7"/>
    </row>
    <row r="345" spans="1:6" hidden="1" x14ac:dyDescent="0.25">
      <c r="A345" s="7">
        <v>80</v>
      </c>
      <c r="B345" s="8">
        <v>201806061205</v>
      </c>
      <c r="C345" s="9" t="s">
        <v>732</v>
      </c>
      <c r="D345" s="7"/>
      <c r="E345" s="7" t="s">
        <v>813</v>
      </c>
      <c r="F345" s="7"/>
    </row>
    <row r="346" spans="1:6" hidden="1" x14ac:dyDescent="0.25">
      <c r="A346" s="7">
        <v>81</v>
      </c>
      <c r="B346" s="8">
        <v>201806061206</v>
      </c>
      <c r="C346" s="9" t="s">
        <v>734</v>
      </c>
      <c r="D346" s="7"/>
      <c r="E346" s="7" t="s">
        <v>813</v>
      </c>
      <c r="F346" s="7"/>
    </row>
    <row r="347" spans="1:6" hidden="1" x14ac:dyDescent="0.25">
      <c r="A347" s="7">
        <v>82</v>
      </c>
      <c r="B347" s="8">
        <v>201806061107</v>
      </c>
      <c r="C347" s="9" t="s">
        <v>710</v>
      </c>
      <c r="D347" s="7"/>
      <c r="E347" s="7" t="s">
        <v>813</v>
      </c>
      <c r="F347" s="7"/>
    </row>
    <row r="348" spans="1:6" hidden="1" x14ac:dyDescent="0.25">
      <c r="A348" s="7">
        <v>83</v>
      </c>
      <c r="B348" s="8">
        <v>201806061826</v>
      </c>
      <c r="C348" s="9" t="s">
        <v>774</v>
      </c>
      <c r="D348" s="7"/>
      <c r="E348" s="7" t="s">
        <v>813</v>
      </c>
      <c r="F348" s="7"/>
    </row>
    <row r="349" spans="1:6" hidden="1" x14ac:dyDescent="0.25">
      <c r="A349" s="7">
        <v>84</v>
      </c>
      <c r="B349" s="8">
        <v>201806060907</v>
      </c>
      <c r="C349" s="9" t="s">
        <v>616</v>
      </c>
      <c r="D349" s="7"/>
      <c r="E349" s="7" t="s">
        <v>813</v>
      </c>
      <c r="F349" s="7"/>
    </row>
    <row r="350" spans="1:6" hidden="1" x14ac:dyDescent="0.25">
      <c r="A350" s="7">
        <v>85</v>
      </c>
      <c r="B350" s="8">
        <v>201806060926</v>
      </c>
      <c r="C350" s="9" t="s">
        <v>652</v>
      </c>
      <c r="D350" s="7"/>
      <c r="E350" s="7" t="s">
        <v>813</v>
      </c>
      <c r="F350" s="7"/>
    </row>
    <row r="351" spans="1:6" hidden="1" x14ac:dyDescent="0.25">
      <c r="A351" s="7">
        <v>86</v>
      </c>
      <c r="B351" s="8">
        <v>201806061020</v>
      </c>
      <c r="C351" s="9" t="s">
        <v>688</v>
      </c>
      <c r="D351" s="7"/>
      <c r="E351" s="7" t="s">
        <v>813</v>
      </c>
      <c r="F351" s="7"/>
    </row>
    <row r="352" spans="1:6" hidden="1" x14ac:dyDescent="0.25">
      <c r="A352" s="7">
        <v>87</v>
      </c>
      <c r="B352" s="8">
        <v>201806060920</v>
      </c>
      <c r="C352" s="9" t="s">
        <v>640</v>
      </c>
      <c r="D352" s="7"/>
      <c r="E352" s="7" t="s">
        <v>813</v>
      </c>
      <c r="F352" s="7"/>
    </row>
    <row r="353" spans="1:6" hidden="1" x14ac:dyDescent="0.25">
      <c r="A353" s="7">
        <v>88</v>
      </c>
      <c r="B353" s="8">
        <v>201806061911</v>
      </c>
      <c r="C353" s="9" t="s">
        <v>778</v>
      </c>
      <c r="D353" s="7"/>
      <c r="E353" s="7" t="s">
        <v>813</v>
      </c>
      <c r="F353" s="7"/>
    </row>
    <row r="354" spans="1:6" hidden="1" x14ac:dyDescent="0.25">
      <c r="A354" s="7">
        <v>89</v>
      </c>
      <c r="B354" s="8">
        <v>201806061127</v>
      </c>
      <c r="C354" s="9" t="s">
        <v>726</v>
      </c>
      <c r="D354" s="7"/>
      <c r="E354" s="7" t="s">
        <v>813</v>
      </c>
      <c r="F354" s="7"/>
    </row>
    <row r="355" spans="1:6" hidden="1" x14ac:dyDescent="0.25">
      <c r="A355" s="7">
        <v>90</v>
      </c>
      <c r="B355" s="8">
        <v>201806010102</v>
      </c>
      <c r="C355" s="9" t="s">
        <v>570</v>
      </c>
      <c r="D355" s="3" t="s">
        <v>805</v>
      </c>
      <c r="E355" s="7" t="s">
        <v>813</v>
      </c>
      <c r="F355" s="7" t="s">
        <v>799</v>
      </c>
    </row>
    <row r="356" spans="1:6" hidden="1" x14ac:dyDescent="0.25">
      <c r="A356" s="7">
        <v>91</v>
      </c>
      <c r="B356" s="8">
        <v>201806060627</v>
      </c>
      <c r="C356" s="9" t="s">
        <v>594</v>
      </c>
      <c r="D356" s="7"/>
      <c r="E356" s="7" t="s">
        <v>813</v>
      </c>
      <c r="F356" s="7"/>
    </row>
    <row r="357" spans="1:6" hidden="1" x14ac:dyDescent="0.25">
      <c r="A357" s="7">
        <v>92</v>
      </c>
      <c r="B357" s="8">
        <v>201806061120</v>
      </c>
      <c r="C357" s="9" t="s">
        <v>716</v>
      </c>
      <c r="D357" s="7"/>
      <c r="E357" s="7" t="s">
        <v>813</v>
      </c>
      <c r="F357" s="7"/>
    </row>
    <row r="358" spans="1:6" hidden="1" x14ac:dyDescent="0.25">
      <c r="A358" s="7">
        <v>93</v>
      </c>
      <c r="B358" s="8">
        <v>201806061004</v>
      </c>
      <c r="C358" s="9" t="s">
        <v>666</v>
      </c>
      <c r="D358" s="7"/>
      <c r="E358" s="7" t="s">
        <v>813</v>
      </c>
      <c r="F358" s="7"/>
    </row>
    <row r="359" spans="1:6" hidden="1" x14ac:dyDescent="0.25">
      <c r="A359" s="7">
        <v>94</v>
      </c>
      <c r="B359" s="8">
        <v>201806060901</v>
      </c>
      <c r="C359" s="9" t="s">
        <v>606</v>
      </c>
      <c r="D359" s="7"/>
      <c r="E359" s="7" t="s">
        <v>813</v>
      </c>
      <c r="F359" s="7"/>
    </row>
    <row r="360" spans="1:6" hidden="1" x14ac:dyDescent="0.25">
      <c r="A360" s="7">
        <v>95</v>
      </c>
      <c r="B360" s="8">
        <v>201806061030</v>
      </c>
      <c r="C360" s="9" t="s">
        <v>696</v>
      </c>
      <c r="D360" s="7"/>
      <c r="E360" s="7" t="s">
        <v>813</v>
      </c>
      <c r="F360" s="7"/>
    </row>
    <row r="361" spans="1:6" hidden="1" x14ac:dyDescent="0.25">
      <c r="A361" s="7">
        <v>96</v>
      </c>
      <c r="B361" s="8">
        <v>201806061032</v>
      </c>
      <c r="C361" s="9" t="s">
        <v>700</v>
      </c>
      <c r="D361" s="7"/>
      <c r="E361" s="7" t="s">
        <v>813</v>
      </c>
      <c r="F361" s="7"/>
    </row>
    <row r="362" spans="1:6" hidden="1" x14ac:dyDescent="0.25">
      <c r="A362" s="7">
        <v>97</v>
      </c>
      <c r="B362" s="8">
        <v>201806061031</v>
      </c>
      <c r="C362" s="9" t="s">
        <v>698</v>
      </c>
      <c r="D362" s="7"/>
      <c r="E362" s="7" t="s">
        <v>813</v>
      </c>
      <c r="F362" s="7"/>
    </row>
    <row r="363" spans="1:6" hidden="1" x14ac:dyDescent="0.25">
      <c r="A363" s="7">
        <v>98</v>
      </c>
      <c r="B363" s="8">
        <v>201806061126</v>
      </c>
      <c r="C363" s="9" t="s">
        <v>724</v>
      </c>
      <c r="D363" s="7"/>
      <c r="E363" s="7" t="s">
        <v>813</v>
      </c>
      <c r="F363" s="7"/>
    </row>
    <row r="364" spans="1:6" hidden="1" x14ac:dyDescent="0.25">
      <c r="A364" s="7">
        <v>99</v>
      </c>
      <c r="B364" s="8">
        <v>201806061001</v>
      </c>
      <c r="C364" s="9" t="s">
        <v>662</v>
      </c>
      <c r="D364" s="7"/>
      <c r="E364" s="7" t="s">
        <v>813</v>
      </c>
      <c r="F364" s="7"/>
    </row>
    <row r="365" spans="1:6" hidden="1" x14ac:dyDescent="0.25">
      <c r="A365" s="7">
        <v>100</v>
      </c>
      <c r="B365" s="8">
        <v>201806061002</v>
      </c>
      <c r="C365" s="9" t="s">
        <v>664</v>
      </c>
      <c r="D365" s="7"/>
      <c r="E365" s="7" t="s">
        <v>813</v>
      </c>
      <c r="F365" s="7"/>
    </row>
    <row r="366" spans="1:6" hidden="1" x14ac:dyDescent="0.25">
      <c r="A366" s="7">
        <v>101</v>
      </c>
      <c r="B366" s="8">
        <v>201806061105</v>
      </c>
      <c r="C366" s="9" t="s">
        <v>708</v>
      </c>
      <c r="D366" s="7"/>
      <c r="E366" s="7" t="s">
        <v>813</v>
      </c>
      <c r="F366" s="7"/>
    </row>
    <row r="367" spans="1:6" hidden="1" x14ac:dyDescent="0.25">
      <c r="A367" s="7">
        <v>102</v>
      </c>
      <c r="B367" s="8">
        <v>201806060924</v>
      </c>
      <c r="C367" s="9" t="s">
        <v>648</v>
      </c>
      <c r="D367" s="7"/>
      <c r="E367" s="7" t="s">
        <v>813</v>
      </c>
      <c r="F367" s="7"/>
    </row>
    <row r="368" spans="1:6" hidden="1" x14ac:dyDescent="0.25">
      <c r="A368" s="7">
        <v>103</v>
      </c>
      <c r="B368" s="8">
        <v>201806061714</v>
      </c>
      <c r="C368" s="9" t="s">
        <v>772</v>
      </c>
      <c r="D368" s="7"/>
      <c r="E368" s="7" t="s">
        <v>813</v>
      </c>
      <c r="F368" s="7"/>
    </row>
    <row r="369" spans="1:6" hidden="1" x14ac:dyDescent="0.25">
      <c r="A369" s="7">
        <v>104</v>
      </c>
      <c r="B369" s="8">
        <v>201806061101</v>
      </c>
      <c r="C369" s="9" t="s">
        <v>702</v>
      </c>
      <c r="D369" s="7"/>
      <c r="E369" s="7" t="s">
        <v>813</v>
      </c>
      <c r="F369" s="7"/>
    </row>
    <row r="370" spans="1:6" hidden="1" x14ac:dyDescent="0.25">
      <c r="A370" s="7">
        <v>105</v>
      </c>
      <c r="B370" s="8">
        <v>201806060410</v>
      </c>
      <c r="C370" s="9" t="s">
        <v>584</v>
      </c>
      <c r="D370" s="7"/>
      <c r="E370" s="7" t="s">
        <v>813</v>
      </c>
      <c r="F370" s="7"/>
    </row>
    <row r="371" spans="1:6" hidden="1" x14ac:dyDescent="0.25">
      <c r="A371" s="7">
        <v>106</v>
      </c>
      <c r="B371" s="8">
        <v>201706060927</v>
      </c>
      <c r="C371" s="9" t="s">
        <v>560</v>
      </c>
      <c r="D371" s="7"/>
      <c r="E371" s="7" t="s">
        <v>813</v>
      </c>
      <c r="F371" s="7"/>
    </row>
    <row r="372" spans="1:6" hidden="1" x14ac:dyDescent="0.25">
      <c r="A372" s="7">
        <v>107</v>
      </c>
      <c r="B372" s="8">
        <v>201806061712</v>
      </c>
      <c r="C372" s="9" t="s">
        <v>770</v>
      </c>
      <c r="D372" s="7"/>
      <c r="E372" s="7" t="s">
        <v>813</v>
      </c>
      <c r="F372" s="7"/>
    </row>
    <row r="373" spans="1:6" hidden="1" x14ac:dyDescent="0.25">
      <c r="A373" s="7">
        <v>108</v>
      </c>
      <c r="B373" s="8">
        <v>201806061109</v>
      </c>
      <c r="C373" s="9" t="s">
        <v>712</v>
      </c>
      <c r="D373" s="7"/>
      <c r="E373" s="7" t="s">
        <v>813</v>
      </c>
      <c r="F373" s="7"/>
    </row>
    <row r="374" spans="1:6" hidden="1" x14ac:dyDescent="0.25">
      <c r="A374" s="7">
        <v>109</v>
      </c>
      <c r="B374" s="8">
        <v>201706062211</v>
      </c>
      <c r="C374" s="9" t="s">
        <v>566</v>
      </c>
      <c r="D374" s="3" t="s">
        <v>805</v>
      </c>
      <c r="E374" s="7" t="s">
        <v>813</v>
      </c>
      <c r="F374" s="7" t="s">
        <v>799</v>
      </c>
    </row>
    <row r="375" spans="1:6" hidden="1" x14ac:dyDescent="0.25">
      <c r="A375" s="7">
        <v>110</v>
      </c>
      <c r="B375" s="8">
        <v>201806060919</v>
      </c>
      <c r="C375" s="9" t="s">
        <v>638</v>
      </c>
      <c r="D375" s="7"/>
      <c r="E375" s="7" t="s">
        <v>813</v>
      </c>
      <c r="F375" s="7"/>
    </row>
    <row r="376" spans="1:6" hidden="1" x14ac:dyDescent="0.25">
      <c r="A376" s="7">
        <v>111</v>
      </c>
      <c r="B376" s="8">
        <v>201806061028</v>
      </c>
      <c r="C376" s="9" t="s">
        <v>694</v>
      </c>
      <c r="D376" s="7"/>
      <c r="E376" s="7" t="s">
        <v>813</v>
      </c>
      <c r="F376" s="7"/>
    </row>
    <row r="377" spans="1:6" hidden="1" x14ac:dyDescent="0.25">
      <c r="A377" s="7">
        <v>112</v>
      </c>
      <c r="B377" s="8">
        <v>201806061522</v>
      </c>
      <c r="C377" s="9" t="s">
        <v>762</v>
      </c>
      <c r="D377" s="7"/>
      <c r="E377" s="7" t="s">
        <v>813</v>
      </c>
      <c r="F377" s="7"/>
    </row>
    <row r="378" spans="1:6" hidden="1" x14ac:dyDescent="0.25">
      <c r="A378" s="7">
        <v>113</v>
      </c>
      <c r="B378" s="8">
        <v>201806061102</v>
      </c>
      <c r="C378" s="9" t="s">
        <v>704</v>
      </c>
      <c r="D378" s="7"/>
      <c r="E378" s="7" t="s">
        <v>813</v>
      </c>
      <c r="F378" s="7"/>
    </row>
    <row r="379" spans="1:6" hidden="1" x14ac:dyDescent="0.25">
      <c r="A379" s="7">
        <v>114</v>
      </c>
      <c r="B379" s="8">
        <v>201806061523</v>
      </c>
      <c r="C379" s="9" t="s">
        <v>764</v>
      </c>
      <c r="D379" s="7"/>
      <c r="E379" s="7" t="s">
        <v>813</v>
      </c>
      <c r="F379" s="7"/>
    </row>
    <row r="380" spans="1:6" hidden="1" x14ac:dyDescent="0.25">
      <c r="A380" s="7">
        <v>115</v>
      </c>
      <c r="B380" s="8">
        <v>201806060917</v>
      </c>
      <c r="C380" s="9" t="s">
        <v>634</v>
      </c>
      <c r="D380" s="7"/>
      <c r="E380" s="7" t="s">
        <v>813</v>
      </c>
      <c r="F380" s="7"/>
    </row>
    <row r="381" spans="1:6" hidden="1" x14ac:dyDescent="0.25">
      <c r="A381" s="7">
        <v>1</v>
      </c>
      <c r="B381" s="11">
        <v>201806120221</v>
      </c>
      <c r="C381" s="9" t="s">
        <v>460</v>
      </c>
      <c r="D381" s="3" t="s">
        <v>798</v>
      </c>
      <c r="E381" s="7" t="s">
        <v>814</v>
      </c>
      <c r="F381" s="7" t="s">
        <v>799</v>
      </c>
    </row>
    <row r="382" spans="1:6" hidden="1" x14ac:dyDescent="0.25">
      <c r="A382" s="7">
        <v>2</v>
      </c>
      <c r="B382" s="11">
        <v>201806061204</v>
      </c>
      <c r="C382" s="9" t="s">
        <v>438</v>
      </c>
      <c r="D382" s="7"/>
      <c r="E382" s="7" t="s">
        <v>814</v>
      </c>
      <c r="F382" s="7"/>
    </row>
    <row r="383" spans="1:6" hidden="1" x14ac:dyDescent="0.25">
      <c r="A383" s="7">
        <v>3</v>
      </c>
      <c r="B383" s="11">
        <v>201806061218</v>
      </c>
      <c r="C383" s="9" t="s">
        <v>446</v>
      </c>
      <c r="D383" s="7"/>
      <c r="E383" s="7" t="s">
        <v>814</v>
      </c>
      <c r="F383" s="7"/>
    </row>
    <row r="384" spans="1:6" hidden="1" x14ac:dyDescent="0.25">
      <c r="A384" s="7">
        <v>4</v>
      </c>
      <c r="B384" s="11">
        <v>201806062321</v>
      </c>
      <c r="C384" s="9" t="s">
        <v>454</v>
      </c>
      <c r="D384" s="7"/>
      <c r="E384" s="7" t="s">
        <v>814</v>
      </c>
      <c r="F384" s="7"/>
    </row>
    <row r="385" spans="1:6" hidden="1" x14ac:dyDescent="0.25">
      <c r="A385" s="7">
        <v>5</v>
      </c>
      <c r="B385" s="11">
        <v>201806062508</v>
      </c>
      <c r="C385" s="9" t="s">
        <v>458</v>
      </c>
      <c r="D385" s="7"/>
      <c r="E385" s="7" t="s">
        <v>814</v>
      </c>
      <c r="F385" s="7"/>
    </row>
    <row r="386" spans="1:6" hidden="1" x14ac:dyDescent="0.25">
      <c r="A386" s="7">
        <v>6</v>
      </c>
      <c r="B386" s="11">
        <v>201806062305</v>
      </c>
      <c r="C386" s="9" t="s">
        <v>452</v>
      </c>
      <c r="D386" s="7"/>
      <c r="E386" s="7" t="s">
        <v>814</v>
      </c>
      <c r="F386" s="7"/>
    </row>
    <row r="387" spans="1:6" hidden="1" x14ac:dyDescent="0.25">
      <c r="A387" s="7">
        <v>7</v>
      </c>
      <c r="B387" s="11">
        <v>201806060611</v>
      </c>
      <c r="C387" s="9" t="s">
        <v>426</v>
      </c>
      <c r="D387" s="7"/>
      <c r="E387" s="7" t="s">
        <v>814</v>
      </c>
      <c r="F387" s="7"/>
    </row>
    <row r="388" spans="1:6" hidden="1" x14ac:dyDescent="0.25">
      <c r="A388" s="7">
        <v>8</v>
      </c>
      <c r="B388" s="11">
        <v>201806060914</v>
      </c>
      <c r="C388" s="9" t="s">
        <v>430</v>
      </c>
      <c r="D388" s="7"/>
      <c r="E388" s="7" t="s">
        <v>814</v>
      </c>
      <c r="F388" s="7"/>
    </row>
    <row r="389" spans="1:6" hidden="1" x14ac:dyDescent="0.25">
      <c r="A389" s="7">
        <v>9</v>
      </c>
      <c r="B389" s="11">
        <v>201806061919</v>
      </c>
      <c r="C389" s="9" t="s">
        <v>450</v>
      </c>
      <c r="D389" s="7"/>
      <c r="E389" s="7" t="s">
        <v>814</v>
      </c>
      <c r="F389" s="7"/>
    </row>
    <row r="390" spans="1:6" hidden="1" x14ac:dyDescent="0.25">
      <c r="A390" s="7">
        <v>10</v>
      </c>
      <c r="B390" s="11">
        <v>201806062423</v>
      </c>
      <c r="C390" s="9" t="s">
        <v>456</v>
      </c>
      <c r="D390" s="7"/>
      <c r="E390" s="7" t="s">
        <v>814</v>
      </c>
      <c r="F390" s="7"/>
    </row>
    <row r="391" spans="1:6" hidden="1" x14ac:dyDescent="0.25">
      <c r="A391" s="7">
        <v>11</v>
      </c>
      <c r="B391" s="11">
        <v>201806060828</v>
      </c>
      <c r="C391" s="9" t="s">
        <v>428</v>
      </c>
      <c r="D391" s="7"/>
      <c r="E391" s="7" t="s">
        <v>814</v>
      </c>
      <c r="F391" s="7"/>
    </row>
    <row r="392" spans="1:6" hidden="1" x14ac:dyDescent="0.25">
      <c r="A392" s="7">
        <v>12</v>
      </c>
      <c r="B392" s="11">
        <v>201806061212</v>
      </c>
      <c r="C392" s="9" t="s">
        <v>442</v>
      </c>
      <c r="D392" s="7"/>
      <c r="E392" s="7" t="s">
        <v>814</v>
      </c>
      <c r="F392" s="7"/>
    </row>
    <row r="393" spans="1:6" hidden="1" x14ac:dyDescent="0.25">
      <c r="A393" s="7">
        <v>13</v>
      </c>
      <c r="B393" s="11">
        <v>201706061005</v>
      </c>
      <c r="C393" s="9" t="s">
        <v>418</v>
      </c>
      <c r="D393" s="3" t="s">
        <v>805</v>
      </c>
      <c r="E393" s="7" t="s">
        <v>814</v>
      </c>
      <c r="F393" s="7" t="s">
        <v>806</v>
      </c>
    </row>
    <row r="394" spans="1:6" hidden="1" x14ac:dyDescent="0.25">
      <c r="A394" s="7">
        <v>14</v>
      </c>
      <c r="B394" s="11">
        <v>201806061124</v>
      </c>
      <c r="C394" s="9" t="s">
        <v>436</v>
      </c>
      <c r="D394" s="7"/>
      <c r="E394" s="7" t="s">
        <v>814</v>
      </c>
      <c r="F394" s="7"/>
    </row>
    <row r="395" spans="1:6" hidden="1" x14ac:dyDescent="0.25">
      <c r="A395" s="7">
        <v>15</v>
      </c>
      <c r="B395" s="11">
        <v>201706061212</v>
      </c>
      <c r="C395" s="9" t="s">
        <v>424</v>
      </c>
      <c r="D395" s="3" t="s">
        <v>805</v>
      </c>
      <c r="E395" s="7" t="s">
        <v>814</v>
      </c>
      <c r="F395" s="7" t="s">
        <v>799</v>
      </c>
    </row>
    <row r="396" spans="1:6" hidden="1" x14ac:dyDescent="0.25">
      <c r="A396" s="7">
        <v>16</v>
      </c>
      <c r="B396" s="11">
        <v>201806061112</v>
      </c>
      <c r="C396" s="9" t="s">
        <v>434</v>
      </c>
      <c r="D396" s="7"/>
      <c r="E396" s="7" t="s">
        <v>814</v>
      </c>
      <c r="F396" s="7"/>
    </row>
    <row r="397" spans="1:6" hidden="1" x14ac:dyDescent="0.25">
      <c r="A397" s="7">
        <v>17</v>
      </c>
      <c r="B397" s="11">
        <v>201806061207</v>
      </c>
      <c r="C397" s="9" t="s">
        <v>440</v>
      </c>
      <c r="D397" s="7"/>
      <c r="E397" s="7" t="s">
        <v>814</v>
      </c>
      <c r="F397" s="7"/>
    </row>
    <row r="398" spans="1:6" hidden="1" x14ac:dyDescent="0.25">
      <c r="A398" s="7">
        <v>18</v>
      </c>
      <c r="B398" s="11">
        <v>201806061220</v>
      </c>
      <c r="C398" s="9" t="s">
        <v>448</v>
      </c>
      <c r="D398" s="7"/>
      <c r="E398" s="7" t="s">
        <v>814</v>
      </c>
      <c r="F398" s="7"/>
    </row>
    <row r="399" spans="1:6" hidden="1" x14ac:dyDescent="0.25">
      <c r="A399" s="7">
        <v>19</v>
      </c>
      <c r="B399" s="11">
        <v>201706061206</v>
      </c>
      <c r="C399" s="9" t="s">
        <v>422</v>
      </c>
      <c r="D399" s="3" t="s">
        <v>805</v>
      </c>
      <c r="E399" s="7" t="s">
        <v>814</v>
      </c>
      <c r="F399" s="7" t="s">
        <v>799</v>
      </c>
    </row>
    <row r="400" spans="1:6" hidden="1" x14ac:dyDescent="0.25">
      <c r="A400" s="7">
        <v>20</v>
      </c>
      <c r="B400" s="11">
        <v>201806061217</v>
      </c>
      <c r="C400" s="9" t="s">
        <v>444</v>
      </c>
      <c r="D400" s="7"/>
      <c r="E400" s="7" t="s">
        <v>814</v>
      </c>
      <c r="F400" s="7"/>
    </row>
    <row r="401" spans="1:6" hidden="1" x14ac:dyDescent="0.25">
      <c r="A401" s="7">
        <v>21</v>
      </c>
      <c r="B401" s="11">
        <v>201806061003</v>
      </c>
      <c r="C401" s="9" t="s">
        <v>432</v>
      </c>
      <c r="D401" s="7"/>
      <c r="E401" s="7" t="s">
        <v>814</v>
      </c>
      <c r="F401" s="7"/>
    </row>
    <row r="402" spans="1:6" hidden="1" x14ac:dyDescent="0.25">
      <c r="A402" s="7">
        <v>22</v>
      </c>
      <c r="B402" s="11">
        <v>201706061105</v>
      </c>
      <c r="C402" s="9" t="s">
        <v>420</v>
      </c>
      <c r="D402" s="3" t="s">
        <v>805</v>
      </c>
      <c r="E402" s="7" t="s">
        <v>814</v>
      </c>
      <c r="F402" s="7" t="s">
        <v>806</v>
      </c>
    </row>
    <row r="403" spans="1:6" hidden="1" x14ac:dyDescent="0.25">
      <c r="A403" s="7">
        <v>23</v>
      </c>
      <c r="B403" s="11">
        <v>201603090310</v>
      </c>
      <c r="C403" s="9" t="s">
        <v>416</v>
      </c>
      <c r="D403" s="3" t="s">
        <v>805</v>
      </c>
      <c r="E403" s="7" t="s">
        <v>814</v>
      </c>
      <c r="F403" s="7" t="s">
        <v>799</v>
      </c>
    </row>
  </sheetData>
  <autoFilter ref="A1:F403" xr:uid="{00000000-0001-0000-0000-000000000000}">
    <filterColumn colId="4">
      <filters>
        <filter val="自动化"/>
      </filters>
    </filterColumn>
    <filterColumn colId="5">
      <filters>
        <filter val="大二上"/>
      </filters>
    </filterColumn>
  </autoFilter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电气工程及其自动化</vt:lpstr>
      <vt:lpstr>自动化</vt:lpstr>
      <vt:lpstr>通信工程</vt:lpstr>
      <vt:lpstr>电子信息工程</vt:lpstr>
      <vt:lpstr>电子科学与技术</vt:lpstr>
      <vt:lpstr>学籍异动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Anjou Huang</dc:creator>
  <cp:lastModifiedBy>Huang Anjou</cp:lastModifiedBy>
  <dcterms:created xsi:type="dcterms:W3CDTF">2015-06-05T18:19:34Z</dcterms:created>
  <dcterms:modified xsi:type="dcterms:W3CDTF">2021-08-31T11:00:31Z</dcterms:modified>
</cp:coreProperties>
</file>